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2 ketv ataskaitos\Ataskaitos siuntimui\"/>
    </mc:Choice>
  </mc:AlternateContent>
  <xr:revisionPtr revIDLastSave="0" documentId="13_ncr:1_{37B88F7F-4892-4FD1-AE89-2D117CF2F325}" xr6:coauthVersionLast="47" xr6:coauthVersionMax="47" xr10:uidLastSave="{00000000-0000-0000-0000-000000000000}"/>
  <bookViews>
    <workbookView xWindow="-120" yWindow="-120" windowWidth="20640" windowHeight="11040" xr2:uid="{8D78986C-713B-4875-8AE3-6D4416E567CC}"/>
  </bookViews>
  <sheets>
    <sheet name="1 priedas" sheetId="1" r:id="rId1"/>
  </sheets>
  <definedNames>
    <definedName name="_xlnm.Print_Titles" localSheetId="0">'1 priedas'!$22:$25</definedName>
  </definedNames>
  <calcPr calcId="191029"/>
</workbook>
</file>

<file path=xl/calcChain.xml><?xml version="1.0" encoding="utf-8"?>
<calcChain xmlns="http://schemas.openxmlformats.org/spreadsheetml/2006/main">
  <c r="J82" i="1" l="1"/>
  <c r="J78" i="1" s="1"/>
  <c r="I82" i="1"/>
  <c r="I78" i="1" s="1"/>
  <c r="J46" i="1"/>
  <c r="I46" i="1"/>
  <c r="J58" i="1"/>
  <c r="J57" i="1" s="1"/>
  <c r="J67" i="1"/>
  <c r="I67" i="1"/>
  <c r="I66" i="1" s="1"/>
  <c r="I65" i="1" s="1"/>
  <c r="J73" i="1"/>
  <c r="I73" i="1"/>
  <c r="J91" i="1"/>
  <c r="I91" i="1"/>
  <c r="J95" i="1"/>
  <c r="I95" i="1"/>
  <c r="J99" i="1"/>
  <c r="I99" i="1"/>
  <c r="J104" i="1"/>
  <c r="I104" i="1"/>
  <c r="J109" i="1"/>
  <c r="I109" i="1"/>
  <c r="J116" i="1"/>
  <c r="J115" i="1" s="1"/>
  <c r="I116" i="1"/>
  <c r="I115" i="1"/>
  <c r="J126" i="1"/>
  <c r="J125" i="1"/>
  <c r="I126" i="1"/>
  <c r="I125" i="1" s="1"/>
  <c r="I122" i="1"/>
  <c r="I121" i="1"/>
  <c r="J30" i="1"/>
  <c r="J29" i="1" s="1"/>
  <c r="J26" i="1" s="1"/>
  <c r="I30" i="1"/>
  <c r="I29" i="1"/>
  <c r="J122" i="1"/>
  <c r="J121" i="1" s="1"/>
  <c r="J120" i="1" s="1"/>
  <c r="J35" i="1"/>
  <c r="I35" i="1"/>
  <c r="I58" i="1"/>
  <c r="I57" i="1" s="1"/>
  <c r="J27" i="1"/>
  <c r="J40" i="1"/>
  <c r="J43" i="1"/>
  <c r="J51" i="1"/>
  <c r="J50" i="1"/>
  <c r="I27" i="1"/>
  <c r="I40" i="1"/>
  <c r="I43" i="1"/>
  <c r="I51" i="1"/>
  <c r="I50" i="1" s="1"/>
  <c r="I89" i="1"/>
  <c r="I88" i="1" s="1"/>
  <c r="J66" i="1"/>
  <c r="J65" i="1" s="1"/>
  <c r="J114" i="1" l="1"/>
  <c r="J89" i="1"/>
  <c r="J88" i="1" s="1"/>
  <c r="I49" i="1"/>
  <c r="I39" i="1" s="1"/>
  <c r="I26" i="1"/>
  <c r="I113" i="1" s="1"/>
  <c r="J49" i="1"/>
  <c r="J39" i="1"/>
  <c r="J113" i="1" s="1"/>
  <c r="J131" i="1" s="1"/>
  <c r="I120" i="1"/>
  <c r="I114" i="1" s="1"/>
  <c r="I131" i="1" l="1"/>
</calcChain>
</file>

<file path=xl/sharedStrings.xml><?xml version="1.0" encoding="utf-8"?>
<sst xmlns="http://schemas.openxmlformats.org/spreadsheetml/2006/main" count="129" uniqueCount="125">
  <si>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</si>
  <si>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</si>
  <si>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</si>
  <si>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</si>
  <si>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</si>
  <si>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</si>
  <si>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</si>
  <si>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</si>
  <si>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</si>
  <si>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</si>
  <si>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</si>
  <si>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</si>
  <si>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</si>
  <si>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</si>
  <si>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</si>
  <si>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</si>
  <si>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</si>
  <si>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</si>
  <si>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</si>
  <si>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</si>
  <si>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</si>
  <si>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</si>
  <si>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</si>
  <si>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</si>
  <si>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</si>
  <si>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</si>
  <si>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</si>
  <si>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</si>
  <si>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</si>
  <si>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</si>
  <si>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</si>
  <si>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</si>
  <si>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</si>
  <si>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</si>
  <si>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</si>
  <si>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</si>
  <si>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</si>
  <si>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</si>
  <si>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</si>
  <si>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</si>
  <si>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</si>
  <si>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</si>
  <si>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</si>
  <si>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</si>
  <si>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</si>
  <si>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</si>
  <si>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</si>
  <si>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</si>
  <si>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</si>
  <si>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</si>
  <si>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</si>
  <si>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</si>
  <si>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</si>
  <si>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</si>
  <si>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</si>
  <si>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</si>
  <si>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</si>
  <si>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</si>
  <si>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</si>
  <si>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</si>
  <si>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</si>
  <si>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</si>
  <si>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</si>
  <si>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</si>
  <si>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</si>
  <si>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</si>
  <si>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</si>
  <si>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</si>
  <si>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</si>
  <si>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</si>
  <si>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</si>
  <si>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</si>
  <si>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</si>
  <si>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</si>
  <si>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</si>
  <si>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</si>
  <si>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</si>
  <si>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</si>
  <si>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</si>
  <si>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</si>
  <si>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</si>
  <si>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</si>
  <si>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</si>
  <si>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</si>
  <si>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</si>
  <si>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</si>
  <si>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</si>
  <si>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</si>
  <si>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</si>
  <si>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</si>
  <si>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</si>
  <si>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</si>
  <si>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</si>
  <si>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</si>
  <si>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</si>
  <si>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</si>
  <si>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</si>
  <si>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</si>
  <si>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</si>
  <si>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</si>
  <si>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</si>
  <si>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</si>
  <si>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</si>
  <si>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</si>
  <si>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</si>
  <si>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</si>
  <si>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</si>
  <si>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</si>
  <si>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</si>
  <si>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</si>
  <si>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</si>
  <si>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</si>
  <si>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</si>
  <si>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</si>
  <si>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</si>
  <si>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</si>
  <si>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Ugdymo reikmėms finansuoti</t>
  </si>
  <si>
    <t>iš jo: praėjusių metų sukaupta nepanaudota pajamų dalis, kuri viršija praėjusių metų panaudotus asignavimus</t>
  </si>
  <si>
    <t>SAVIVALDYBĖS BIUDŽETO PAJAMŲ VYKDYMO 2024 M. BIRŽELIO MĖN. 30 D. ATASKAITA</t>
  </si>
  <si>
    <t>Kėdainių rajono savivaldybės administracija</t>
  </si>
  <si>
    <t>pusmečio</t>
  </si>
  <si>
    <t>2024 m. liepos 17 d. Nr.</t>
  </si>
  <si>
    <t>Kėdainiai</t>
  </si>
  <si>
    <t xml:space="preserve">                                       Savivaldybės meras                                                                  Valentinas Tamulis                                    </t>
  </si>
  <si>
    <t xml:space="preserve">                            Biudžeto ir finansų skyriaus vedėja                                                     Jolanta Sakavičienė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</si>
</sst>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9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0" borderId="4" xfId="0" applyFont="1" applyBorder="1"/>
    <xf numFmtId="0" fontId="0" fillId="0" borderId="4" xfId="0" applyBorder="1"/>
    <xf numFmtId="0" fontId="4" fillId="0" borderId="0" xfId="0" applyFont="1"/>
    <xf numFmtId="0" fontId="8" fillId="0" borderId="5" xfId="0" applyFont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70EB-EF3A-4F64-B3EE-B681577277B8}">
  <dimension ref="A1:P142"/>
  <sheetViews>
    <sheetView tabSelected="1" zoomScale="117" zoomScaleNormal="117" workbookViewId="0">
      <selection activeCell="B137" sqref="B137:L137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3" t="s">
        <v>112</v>
      </c>
      <c r="I1" s="23"/>
      <c r="J1" s="23"/>
      <c r="K1" s="23"/>
    </row>
    <row r="2" spans="2:11" x14ac:dyDescent="0.2">
      <c r="H2" s="23" t="s">
        <v>113</v>
      </c>
      <c r="I2" s="23"/>
      <c r="J2" s="23"/>
      <c r="K2" s="23"/>
    </row>
    <row r="3" spans="2:11" x14ac:dyDescent="0.2">
      <c r="H3" s="12"/>
      <c r="I3" s="12"/>
      <c r="J3" s="12"/>
      <c r="K3" s="12"/>
    </row>
    <row r="4" spans="2:11" x14ac:dyDescent="0.2">
      <c r="G4" s="36" t="s">
        <v>114</v>
      </c>
      <c r="H4" s="36"/>
      <c r="I4" s="36"/>
      <c r="J4" s="36"/>
    </row>
    <row r="5" spans="2:11" x14ac:dyDescent="0.2">
      <c r="H5" s="13"/>
      <c r="I5" s="13"/>
      <c r="J5" s="13"/>
    </row>
    <row r="6" spans="2:11" x14ac:dyDescent="0.2">
      <c r="D6" s="37" t="s">
        <v>119</v>
      </c>
      <c r="E6" s="38"/>
      <c r="F6" s="38"/>
      <c r="G6" s="38"/>
      <c r="H6" s="38"/>
      <c r="I6" s="38"/>
      <c r="J6" s="38"/>
    </row>
    <row r="7" spans="2:11" x14ac:dyDescent="0.2">
      <c r="D7" s="30" t="s">
        <v>17</v>
      </c>
      <c r="E7" s="30"/>
      <c r="F7" s="30"/>
      <c r="G7" s="30"/>
      <c r="H7" s="30"/>
      <c r="I7" s="30"/>
      <c r="J7" s="30"/>
    </row>
    <row r="9" spans="2:11" x14ac:dyDescent="0.2">
      <c r="G9" s="37" t="s">
        <v>120</v>
      </c>
      <c r="H9" s="38"/>
      <c r="I9" s="38"/>
      <c r="J9" s="38"/>
    </row>
    <row r="10" spans="2:11" x14ac:dyDescent="0.2">
      <c r="G10" s="39" t="s">
        <v>115</v>
      </c>
      <c r="H10" s="39"/>
      <c r="I10" s="39"/>
      <c r="J10" s="39"/>
    </row>
    <row r="12" spans="2:11" x14ac:dyDescent="0.2">
      <c r="B12" s="24" t="s">
        <v>118</v>
      </c>
      <c r="C12" s="24"/>
      <c r="D12" s="24"/>
      <c r="E12" s="24"/>
      <c r="F12" s="24"/>
      <c r="G12" s="24"/>
      <c r="H12" s="24"/>
      <c r="I12" s="24"/>
      <c r="J12" s="24"/>
      <c r="K12" s="24"/>
    </row>
    <row r="13" spans="2:11" x14ac:dyDescent="0.2">
      <c r="B13" s="11"/>
      <c r="C13" s="11"/>
      <c r="D13" s="11"/>
      <c r="E13" s="11"/>
      <c r="F13" s="11"/>
      <c r="G13" s="40"/>
      <c r="H13" s="40"/>
      <c r="I13" s="40"/>
      <c r="J13" s="11"/>
      <c r="K13" s="11"/>
    </row>
    <row r="14" spans="2:11" x14ac:dyDescent="0.2">
      <c r="G14" s="49" t="s">
        <v>121</v>
      </c>
      <c r="H14" s="49"/>
      <c r="I14" s="49"/>
      <c r="J14" s="9"/>
    </row>
    <row r="15" spans="2:11" x14ac:dyDescent="0.2">
      <c r="G15" s="48" t="s">
        <v>20</v>
      </c>
      <c r="H15" s="48"/>
      <c r="I15" s="48"/>
      <c r="J15" s="9"/>
    </row>
    <row r="16" spans="2:11" x14ac:dyDescent="0.2">
      <c r="G16" s="49" t="s">
        <v>122</v>
      </c>
      <c r="H16" s="49"/>
      <c r="I16" s="49"/>
      <c r="J16" s="9"/>
    </row>
    <row r="17" spans="1:11" x14ac:dyDescent="0.2">
      <c r="G17" s="48" t="s">
        <v>16</v>
      </c>
      <c r="H17" s="48"/>
      <c r="I17" s="48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5" t="s">
        <v>18</v>
      </c>
      <c r="I19" s="25"/>
      <c r="J19" s="26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109</v>
      </c>
    </row>
    <row r="22" spans="1:11" ht="12" customHeight="1" x14ac:dyDescent="0.2">
      <c r="A22" s="50" t="s">
        <v>1</v>
      </c>
      <c r="B22" s="51"/>
      <c r="C22" s="51"/>
      <c r="D22" s="51"/>
      <c r="E22" s="51"/>
      <c r="F22" s="51"/>
      <c r="G22" s="31" t="s">
        <v>2</v>
      </c>
      <c r="H22" s="45" t="s">
        <v>0</v>
      </c>
      <c r="I22" s="27" t="s">
        <v>3</v>
      </c>
      <c r="J22" s="27" t="s">
        <v>25</v>
      </c>
    </row>
    <row r="23" spans="1:11" x14ac:dyDescent="0.2">
      <c r="A23" s="52"/>
      <c r="B23" s="53"/>
      <c r="C23" s="53"/>
      <c r="D23" s="53"/>
      <c r="E23" s="53"/>
      <c r="F23" s="53"/>
      <c r="G23" s="32"/>
      <c r="H23" s="46"/>
      <c r="I23" s="28"/>
      <c r="J23" s="28"/>
    </row>
    <row r="24" spans="1:11" ht="11.1" customHeight="1" x14ac:dyDescent="0.2">
      <c r="A24" s="54"/>
      <c r="B24" s="55"/>
      <c r="C24" s="55"/>
      <c r="D24" s="55"/>
      <c r="E24" s="55"/>
      <c r="F24" s="55"/>
      <c r="G24" s="33"/>
      <c r="H24" s="47"/>
      <c r="I24" s="29"/>
      <c r="J24" s="29"/>
    </row>
    <row r="25" spans="1:11" x14ac:dyDescent="0.2">
      <c r="A25" s="41">
        <v>1</v>
      </c>
      <c r="B25" s="42"/>
      <c r="C25" s="42"/>
      <c r="D25" s="42"/>
      <c r="E25" s="42"/>
      <c r="F25" s="42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23567</v>
      </c>
      <c r="J26" s="15">
        <f>J27+J29+J35</f>
        <v>24040.7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21934</v>
      </c>
      <c r="J27" s="18">
        <f>J28</f>
        <v>22118.9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21934</v>
      </c>
      <c r="J28" s="17">
        <v>22118.9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1283</v>
      </c>
      <c r="J29" s="18">
        <f>J30+J33+J34</f>
        <v>1596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120</v>
      </c>
      <c r="J30" s="16">
        <f>J31+J32</f>
        <v>59.1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112</v>
      </c>
      <c r="J31" s="17">
        <v>59.2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8</v>
      </c>
      <c r="J32" s="17">
        <v>-0.1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10</v>
      </c>
      <c r="J33" s="17">
        <v>19.100000000000001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1153</v>
      </c>
      <c r="J34" s="17">
        <v>1517.8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34</v>
      </c>
      <c r="H35" s="1">
        <v>10</v>
      </c>
      <c r="I35" s="18">
        <f>I36+I37+I38</f>
        <v>350</v>
      </c>
      <c r="J35" s="18">
        <f>J36+J37+J38</f>
        <v>325.8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35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21</v>
      </c>
      <c r="H37" s="4">
        <v>12</v>
      </c>
      <c r="I37" s="17">
        <v>350</v>
      </c>
      <c r="J37" s="17">
        <v>325.8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36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37</v>
      </c>
      <c r="H39" s="1">
        <v>14</v>
      </c>
      <c r="I39" s="18">
        <f>I40+I43+I46+I49</f>
        <v>21503.999999999996</v>
      </c>
      <c r="J39" s="18">
        <f>J40+J43+J46+J49</f>
        <v>20594.699999999997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38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39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40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41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24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42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43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103</v>
      </c>
      <c r="H49" s="1">
        <v>24</v>
      </c>
      <c r="I49" s="18">
        <f>I50+I57</f>
        <v>21503.999999999996</v>
      </c>
      <c r="J49" s="18">
        <f>J50+J57</f>
        <v>20594.699999999997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44</v>
      </c>
      <c r="H50" s="4">
        <v>25</v>
      </c>
      <c r="I50" s="16">
        <f>I51+I55+I56</f>
        <v>20188.199999999997</v>
      </c>
      <c r="J50" s="16">
        <f>J51+J55+J56</f>
        <v>19571.899999999998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104</v>
      </c>
      <c r="H51" s="4">
        <v>26</v>
      </c>
      <c r="I51" s="16">
        <f>I52+I53+I54</f>
        <v>18241.899999999998</v>
      </c>
      <c r="J51" s="16">
        <f>J52+J53+J54</f>
        <v>18242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15</v>
      </c>
      <c r="H52" s="4">
        <v>27</v>
      </c>
      <c r="I52" s="17">
        <v>3781.1</v>
      </c>
      <c r="J52" s="17">
        <v>3781.2</v>
      </c>
    </row>
    <row r="53" spans="1:10" x14ac:dyDescent="0.2">
      <c r="A53" s="4"/>
      <c r="B53" s="4"/>
      <c r="C53" s="4"/>
      <c r="D53" s="4"/>
      <c r="E53" s="4"/>
      <c r="F53" s="4"/>
      <c r="G53" s="6" t="s">
        <v>116</v>
      </c>
      <c r="H53" s="4">
        <v>28</v>
      </c>
      <c r="I53" s="17">
        <v>14118.8</v>
      </c>
      <c r="J53" s="17">
        <v>14118.8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342</v>
      </c>
      <c r="J54" s="17">
        <v>342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45</v>
      </c>
      <c r="H55" s="4">
        <v>30</v>
      </c>
      <c r="I55" s="17">
        <v>416.1</v>
      </c>
      <c r="J55" s="17">
        <v>370.6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46</v>
      </c>
      <c r="H56" s="4">
        <v>31</v>
      </c>
      <c r="I56" s="17">
        <v>1530.2</v>
      </c>
      <c r="J56" s="17">
        <v>959.3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47</v>
      </c>
      <c r="H57" s="4">
        <v>32</v>
      </c>
      <c r="I57" s="16">
        <f>I58+I63+I64</f>
        <v>1315.8</v>
      </c>
      <c r="J57" s="16">
        <f>J58+J63+J64</f>
        <v>1022.8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105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19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116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48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49</v>
      </c>
      <c r="H63" s="4">
        <v>38</v>
      </c>
      <c r="I63" s="17"/>
      <c r="J63" s="17">
        <v>4.3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50</v>
      </c>
      <c r="H64" s="4">
        <v>39</v>
      </c>
      <c r="I64" s="17">
        <v>1315.8</v>
      </c>
      <c r="J64" s="17">
        <v>1018.5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51</v>
      </c>
      <c r="H65" s="1">
        <v>40</v>
      </c>
      <c r="I65" s="18">
        <f>I66+I78+I86+I87</f>
        <v>2244.5</v>
      </c>
      <c r="J65" s="18">
        <f>J66+J78+J86+J87</f>
        <v>2502.5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52</v>
      </c>
      <c r="H66" s="1">
        <v>41</v>
      </c>
      <c r="I66" s="18">
        <f>I67+I71+I72+I73+I77</f>
        <v>185</v>
      </c>
      <c r="J66" s="18">
        <f>J67+J71+J72+J73+J77</f>
        <v>384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53</v>
      </c>
      <c r="H67" s="4">
        <v>42</v>
      </c>
      <c r="I67" s="16">
        <f>I68+I69+I70</f>
        <v>0</v>
      </c>
      <c r="J67" s="16">
        <f>J68+J69+J70</f>
        <v>172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2.7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54</v>
      </c>
      <c r="H69" s="4">
        <v>44</v>
      </c>
      <c r="I69" s="17"/>
      <c r="J69" s="17">
        <v>169.3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55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56</v>
      </c>
      <c r="H71" s="4">
        <v>46</v>
      </c>
      <c r="I71" s="17">
        <v>30</v>
      </c>
      <c r="J71" s="17">
        <v>74.900000000000006</v>
      </c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57</v>
      </c>
      <c r="H72" s="4">
        <v>47</v>
      </c>
      <c r="I72" s="17">
        <v>45</v>
      </c>
      <c r="J72" s="17">
        <v>46.3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58</v>
      </c>
      <c r="H73" s="4">
        <v>48</v>
      </c>
      <c r="I73" s="16">
        <f>I74+I75+I76</f>
        <v>110</v>
      </c>
      <c r="J73" s="16">
        <f>J74+J75+J76</f>
        <v>90.800000000000011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59</v>
      </c>
      <c r="H74" s="4">
        <v>49</v>
      </c>
      <c r="I74" s="17">
        <v>50</v>
      </c>
      <c r="J74" s="17">
        <v>56.6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14</v>
      </c>
      <c r="H75" s="4">
        <v>50</v>
      </c>
      <c r="I75" s="17">
        <v>60</v>
      </c>
      <c r="J75" s="17">
        <v>34.200000000000003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26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13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60</v>
      </c>
      <c r="H78" s="1">
        <v>53</v>
      </c>
      <c r="I78" s="18">
        <f>I79+I80+I81+I82+I85</f>
        <v>2030.5</v>
      </c>
      <c r="J78" s="18">
        <f>J79+J80+J81+J82+J85</f>
        <v>2077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61</v>
      </c>
      <c r="H79" s="4">
        <v>54</v>
      </c>
      <c r="I79" s="17">
        <v>169.8</v>
      </c>
      <c r="J79" s="17">
        <v>258.39999999999998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62</v>
      </c>
      <c r="H80" s="4">
        <v>55</v>
      </c>
      <c r="I80" s="17">
        <v>65.900000000000006</v>
      </c>
      <c r="J80" s="17">
        <v>168.4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969.8</v>
      </c>
      <c r="J81" s="17">
        <v>1054.3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63</v>
      </c>
      <c r="H82" s="4">
        <v>57</v>
      </c>
      <c r="I82" s="16">
        <f>I83+I84</f>
        <v>825</v>
      </c>
      <c r="J82" s="16">
        <f>J83+J84</f>
        <v>595.9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64</v>
      </c>
      <c r="H83" s="4">
        <v>58</v>
      </c>
      <c r="I83" s="17">
        <v>25</v>
      </c>
      <c r="J83" s="17">
        <v>27.9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65</v>
      </c>
      <c r="H84" s="4">
        <v>59</v>
      </c>
      <c r="I84" s="17">
        <v>800</v>
      </c>
      <c r="J84" s="17">
        <v>568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66</v>
      </c>
      <c r="H86" s="1">
        <v>61</v>
      </c>
      <c r="I86" s="19">
        <v>25</v>
      </c>
      <c r="J86" s="19">
        <v>36.799999999999997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67</v>
      </c>
      <c r="H87" s="1">
        <v>62</v>
      </c>
      <c r="I87" s="19">
        <v>4</v>
      </c>
      <c r="J87" s="19">
        <v>4.7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68</v>
      </c>
      <c r="H88" s="1">
        <v>63</v>
      </c>
      <c r="I88" s="18">
        <f>I89+I104+I109+I112</f>
        <v>56</v>
      </c>
      <c r="J88" s="18">
        <f>J89+J104+J109+J112</f>
        <v>76.800000000000011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69</v>
      </c>
      <c r="H89" s="1">
        <v>64</v>
      </c>
      <c r="I89" s="18">
        <f>I90+I91+I95+I99+I103</f>
        <v>54</v>
      </c>
      <c r="J89" s="18">
        <f>J90+J91+J95+J99+J103</f>
        <v>76.600000000000009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70</v>
      </c>
      <c r="H90" s="4">
        <v>65</v>
      </c>
      <c r="I90" s="17"/>
      <c r="J90" s="17">
        <v>32.700000000000003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71</v>
      </c>
      <c r="H91" s="4">
        <v>66</v>
      </c>
      <c r="I91" s="16">
        <f>I92+I93+I94</f>
        <v>54</v>
      </c>
      <c r="J91" s="16">
        <f>J92+J93+J94</f>
        <v>43.900000000000006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72</v>
      </c>
      <c r="H92" s="4">
        <v>67</v>
      </c>
      <c r="I92" s="17"/>
      <c r="J92" s="17">
        <v>10.4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73</v>
      </c>
      <c r="H93" s="4">
        <v>68</v>
      </c>
      <c r="I93" s="17">
        <v>54</v>
      </c>
      <c r="J93" s="17">
        <v>15.2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74</v>
      </c>
      <c r="H94" s="4">
        <v>69</v>
      </c>
      <c r="I94" s="17"/>
      <c r="J94" s="17">
        <v>18.3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75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76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77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78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79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80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81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82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22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83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84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85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86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87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88</v>
      </c>
      <c r="H109" s="1">
        <v>84</v>
      </c>
      <c r="I109" s="18">
        <f>I110+I111</f>
        <v>2</v>
      </c>
      <c r="J109" s="18">
        <f>J110+J111</f>
        <v>0.2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89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90</v>
      </c>
      <c r="H111" s="4">
        <v>86</v>
      </c>
      <c r="I111" s="17">
        <v>2</v>
      </c>
      <c r="J111" s="17">
        <v>0.2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91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92</v>
      </c>
      <c r="H113" s="1">
        <v>88</v>
      </c>
      <c r="I113" s="18">
        <f>I26+I39+I65+I88</f>
        <v>47371.5</v>
      </c>
      <c r="J113" s="18">
        <f>J26+J39+J65+J88</f>
        <v>47214.7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93</v>
      </c>
      <c r="H114" s="1">
        <v>89</v>
      </c>
      <c r="I114" s="18">
        <f>I115+I120</f>
        <v>688</v>
      </c>
      <c r="J114" s="18">
        <f>J115+J120</f>
        <v>0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106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94</v>
      </c>
      <c r="H116" s="1">
        <v>91</v>
      </c>
      <c r="I116" s="18">
        <f>I117+I118</f>
        <v>0</v>
      </c>
      <c r="J116" s="18">
        <f>J117+J118</f>
        <v>0</v>
      </c>
    </row>
    <row r="117" spans="1:10" ht="23.1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95</v>
      </c>
      <c r="H118" s="4">
        <v>93</v>
      </c>
      <c r="I118" s="17"/>
      <c r="J118" s="17"/>
    </row>
    <row r="119" spans="1:10" ht="35.1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107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96</v>
      </c>
      <c r="H120" s="1">
        <v>95</v>
      </c>
      <c r="I120" s="18">
        <f>I121+I125</f>
        <v>688</v>
      </c>
      <c r="J120" s="18">
        <f>J121+J125</f>
        <v>0</v>
      </c>
    </row>
    <row r="121" spans="1:10" ht="38.450000000000003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97</v>
      </c>
      <c r="H121" s="1">
        <v>96</v>
      </c>
      <c r="I121" s="18">
        <f>I122</f>
        <v>688</v>
      </c>
      <c r="J121" s="18">
        <f>J122</f>
        <v>0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98</v>
      </c>
      <c r="H122" s="4">
        <v>97</v>
      </c>
      <c r="I122" s="20">
        <f>I123+I124</f>
        <v>688</v>
      </c>
      <c r="J122" s="16">
        <f>J123+J124</f>
        <v>0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99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100</v>
      </c>
      <c r="H124" s="4">
        <v>99</v>
      </c>
      <c r="I124" s="17">
        <v>688</v>
      </c>
      <c r="J124" s="17">
        <v>0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108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101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99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100</v>
      </c>
      <c r="H128" s="4">
        <v>103</v>
      </c>
      <c r="I128" s="17"/>
      <c r="J128" s="17"/>
    </row>
    <row r="129" spans="1:16" x14ac:dyDescent="0.2">
      <c r="A129" s="1"/>
      <c r="B129" s="1"/>
      <c r="C129" s="1"/>
      <c r="D129" s="1"/>
      <c r="E129" s="1"/>
      <c r="F129" s="1"/>
      <c r="G129" s="7" t="s">
        <v>27</v>
      </c>
      <c r="H129" s="1">
        <v>104</v>
      </c>
      <c r="I129" s="19">
        <v>8822.7999999999993</v>
      </c>
      <c r="J129" s="19">
        <v>9429.2000000000007</v>
      </c>
    </row>
    <row r="130" spans="1:16" ht="42" x14ac:dyDescent="0.2">
      <c r="A130" s="4"/>
      <c r="B130" s="4"/>
      <c r="C130" s="4"/>
      <c r="D130" s="4"/>
      <c r="E130" s="4"/>
      <c r="F130" s="4"/>
      <c r="G130" s="7" t="s">
        <v>117</v>
      </c>
      <c r="H130" s="1">
        <v>105</v>
      </c>
      <c r="I130" s="19">
        <v>8822.7999999999993</v>
      </c>
      <c r="J130" s="19">
        <v>9429.2000000000007</v>
      </c>
    </row>
    <row r="131" spans="1:16" x14ac:dyDescent="0.2">
      <c r="A131" s="4"/>
      <c r="B131" s="4"/>
      <c r="C131" s="4"/>
      <c r="D131" s="4"/>
      <c r="E131" s="4"/>
      <c r="F131" s="4"/>
      <c r="G131" s="7" t="s">
        <v>102</v>
      </c>
      <c r="H131" s="1">
        <v>106</v>
      </c>
      <c r="I131" s="16">
        <f>I113+I114+I129</f>
        <v>56882.3</v>
      </c>
      <c r="J131" s="16">
        <f>J113+J114+J129</f>
        <v>56643.899999999994</v>
      </c>
    </row>
    <row r="133" spans="1:16" x14ac:dyDescent="0.2">
      <c r="B133" s="43" t="s">
        <v>123</v>
      </c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22"/>
      <c r="N133" s="22"/>
      <c r="O133" s="21"/>
      <c r="P133" s="21"/>
    </row>
    <row r="134" spans="1:16" x14ac:dyDescent="0.2">
      <c r="B134" s="34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O134" s="21"/>
      <c r="P134" s="21"/>
    </row>
    <row r="137" spans="1:16" x14ac:dyDescent="0.2">
      <c r="B137" s="43" t="s">
        <v>124</v>
      </c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22"/>
      <c r="N137" s="22"/>
    </row>
    <row r="138" spans="1:16" x14ac:dyDescent="0.2">
      <c r="B138" s="34" t="s">
        <v>111</v>
      </c>
      <c r="C138" s="35"/>
      <c r="D138" s="35"/>
      <c r="E138" s="35"/>
      <c r="F138" s="35"/>
      <c r="G138" s="35"/>
      <c r="H138" s="35"/>
      <c r="I138" s="35"/>
      <c r="J138" s="35"/>
      <c r="K138" s="35"/>
      <c r="L138" s="35"/>
    </row>
    <row r="142" spans="1:16" ht="5.45" customHeight="1" x14ac:dyDescent="0.2"/>
  </sheetData>
  <sheetProtection password="CEE3" sheet="1" selectLockedCells="1"/>
  <mergeCells count="24">
    <mergeCell ref="B138:L138"/>
    <mergeCell ref="G4:J4"/>
    <mergeCell ref="G9:J9"/>
    <mergeCell ref="G10:J10"/>
    <mergeCell ref="D6:J6"/>
    <mergeCell ref="G13:I13"/>
    <mergeCell ref="A25:F25"/>
    <mergeCell ref="B133:L133"/>
    <mergeCell ref="H22:H24"/>
    <mergeCell ref="G17:I17"/>
    <mergeCell ref="B137:L137"/>
    <mergeCell ref="B134:L134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2024-07-18T07:47:10Z</cp:lastPrinted>
  <dcterms:created xsi:type="dcterms:W3CDTF">2004-04-20T08:38:47Z</dcterms:created>
  <dcterms:modified xsi:type="dcterms:W3CDTF">2024-07-18T07:48:17Z</dcterms:modified>
</cp:coreProperties>
</file>