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 2 ketv ataskaitos\Ataskaitos siuntimui\"/>
    </mc:Choice>
  </mc:AlternateContent>
  <xr:revisionPtr revIDLastSave="0" documentId="13_ncr:1_{DF7F6A29-ACBA-4DA5-8BBE-23A7D9908FE6}" xr6:coauthVersionLast="47" xr6:coauthVersionMax="47" xr10:uidLastSave="{00000000-0000-0000-0000-000000000000}"/>
  <bookViews>
    <workbookView xWindow="3420" yWindow="3420" windowWidth="23040" windowHeight="12204" xr2:uid="{00000000-000D-0000-FFFF-FFFF00000000}"/>
  </bookViews>
  <sheets>
    <sheet name="1-sav.(pajamos)" sheetId="1" r:id="rId1"/>
  </sheets>
  <definedNames>
    <definedName name="_xlnm.Print_Titles" localSheetId="0">'1-sav.(pajamos)'!$22:$25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3" i="1" l="1"/>
  <c r="J51" i="1" s="1"/>
  <c r="J50" i="1" s="1"/>
  <c r="J49" i="1" s="1"/>
  <c r="J56" i="1"/>
  <c r="J82" i="1"/>
  <c r="J78" i="1" s="1"/>
  <c r="I82" i="1"/>
  <c r="I78" i="1"/>
  <c r="J46" i="1"/>
  <c r="I46" i="1"/>
  <c r="J58" i="1"/>
  <c r="J57" i="1" s="1"/>
  <c r="J67" i="1"/>
  <c r="I67" i="1"/>
  <c r="I66" i="1" s="1"/>
  <c r="J73" i="1"/>
  <c r="I73" i="1"/>
  <c r="J91" i="1"/>
  <c r="I91" i="1"/>
  <c r="I89" i="1" s="1"/>
  <c r="J95" i="1"/>
  <c r="I95" i="1"/>
  <c r="J99" i="1"/>
  <c r="J89" i="1" s="1"/>
  <c r="J88" i="1" s="1"/>
  <c r="I99" i="1"/>
  <c r="J104" i="1"/>
  <c r="I104" i="1"/>
  <c r="J109" i="1"/>
  <c r="I109" i="1"/>
  <c r="J116" i="1"/>
  <c r="J115" i="1" s="1"/>
  <c r="I116" i="1"/>
  <c r="I115" i="1" s="1"/>
  <c r="J126" i="1"/>
  <c r="J125" i="1" s="1"/>
  <c r="I126" i="1"/>
  <c r="I125" i="1"/>
  <c r="I122" i="1"/>
  <c r="I121" i="1"/>
  <c r="I120" i="1" s="1"/>
  <c r="J30" i="1"/>
  <c r="J29" i="1" s="1"/>
  <c r="I30" i="1"/>
  <c r="I29" i="1" s="1"/>
  <c r="I26" i="1" s="1"/>
  <c r="J122" i="1"/>
  <c r="J121" i="1" s="1"/>
  <c r="J120" i="1" s="1"/>
  <c r="J35" i="1"/>
  <c r="I35" i="1"/>
  <c r="I58" i="1"/>
  <c r="I57" i="1" s="1"/>
  <c r="J27" i="1"/>
  <c r="J40" i="1"/>
  <c r="J43" i="1"/>
  <c r="I27" i="1"/>
  <c r="I40" i="1"/>
  <c r="I43" i="1"/>
  <c r="I51" i="1"/>
  <c r="I50" i="1" s="1"/>
  <c r="I49" i="1" l="1"/>
  <c r="I39" i="1" s="1"/>
  <c r="I114" i="1"/>
  <c r="I65" i="1"/>
  <c r="I113" i="1" s="1"/>
  <c r="I131" i="1" s="1"/>
  <c r="J66" i="1"/>
  <c r="J65" i="1" s="1"/>
  <c r="J26" i="1"/>
  <c r="J113" i="1" s="1"/>
  <c r="J131" i="1" s="1"/>
  <c r="I88" i="1"/>
  <c r="J114" i="1"/>
  <c r="J39" i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<sst xmlns="http://schemas.openxmlformats.org/spreadsheetml/2006/main" count="127" uniqueCount="123">
  <si>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</si>
  <si>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</si>
  <si>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</si>
  <si>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</si>
  <si>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</si>
  <si>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</si>
  <si>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</si>
  <si>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</si>
  <si>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</si>
  <si>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</si>
  <si>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</si>
  <si>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</si>
  <si>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</si>
  <si>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</si>
  <si>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</si>
  <si>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</si>
  <si>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</si>
  <si>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</si>
  <si>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</si>
  <si>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</si>
  <si>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</si>
  <si>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</si>
  <si>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</si>
  <si>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</si>
  <si>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</si>
  <si>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</si>
  <si>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</si>
  <si>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</si>
  <si>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</si>
  <si>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</si>
  <si>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</si>
  <si>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</si>
  <si>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</si>
  <si>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</si>
  <si>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</si>
  <si>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</si>
  <si>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</si>
  <si>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</si>
  <si>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</si>
  <si>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</si>
  <si>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</si>
  <si>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</si>
  <si>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</si>
  <si>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</si>
  <si>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</si>
  <si>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</si>
  <si>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</si>
  <si>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</si>
  <si>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</si>
  <si>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</si>
  <si>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</si>
  <si>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</si>
  <si>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</si>
  <si>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</si>
  <si>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</si>
  <si>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</si>
  <si>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</si>
  <si>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</si>
  <si>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</si>
  <si>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</si>
  <si>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</si>
  <si>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</si>
  <si>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</si>
  <si>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</si>
  <si>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</si>
  <si>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</si>
  <si>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</si>
  <si>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</si>
  <si>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</si>
  <si>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</si>
  <si>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</si>
  <si>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</si>
  <si>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</si>
  <si>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</si>
  <si>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</si>
  <si>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</si>
  <si>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</si>
  <si>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</si>
  <si>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</si>
  <si>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</si>
  <si>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</si>
  <si>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</si>
  <si>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</si>
  <si>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</si>
  <si>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</si>
  <si>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</si>
  <si>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</si>
  <si>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</si>
  <si>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</si>
  <si>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</si>
  <si>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</si>
  <si>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</si>
  <si>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</si>
  <si>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</si>
  <si>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</si>
  <si>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</si>
  <si>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</si>
  <si>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</si>
  <si>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</si>
  <si>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</si>
  <si>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</si>
  <si>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</si>
  <si>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</si>
  <si>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</si>
  <si>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</si>
  <si>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</si>
  <si>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</si>
  <si>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</si>
  <si>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</si>
  <si>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</si>
  <si>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</si>
  <si>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</si>
  <si>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</si>
  <si>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</si>
  <si>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</si>
  <si>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</si>
  <si>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</si>
  <si>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</si>
  <si>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>BIUDŽETO PAJAMŲ IR IŠLAIDŲ PLANO VYKDYMO 2022 M. BIRŽELIO MĖN. 30 D.</t>
  </si>
  <si>
    <t>Kėdainių rajono savivaldybės administracija  ,188768545</t>
  </si>
  <si>
    <t>pusmečio</t>
  </si>
  <si>
    <t>Kėdainiai</t>
  </si>
  <si>
    <t>2022 M. LIEPOS MĖN. 18 D.   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</si>
</sst>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9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8" xfId="0" applyBorder="1" applyAlignment="1"/>
    <xf numFmtId="1" fontId="3" fillId="0" borderId="10" xfId="0" applyNumberFormat="1" applyFont="1" applyBorder="1" applyAlignment="1" applyProtection="1">
      <alignment horizontal="center" vertical="center"/>
      <protection hidden="1"/>
    </xf>
    <xf numFmtId="1" fontId="3" fillId="0" borderId="11" xfId="0" applyNumberFormat="1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abSelected="1" zoomScale="88" zoomScaleNormal="88" workbookViewId="0">
      <selection activeCell="G14" sqref="G14:I14"/>
    </sheetView>
  </sheetViews>
  <sheetFormatPr defaultRowHeight="12" x14ac:dyDescent="0.25"/>
  <cols>
    <col min="1" max="3" width="3" customWidth="1"/>
    <col min="4" max="6" width="3.140625" customWidth="1"/>
    <col min="7" max="7" width="34.7109375" customWidth="1"/>
    <col min="8" max="8" width="5.28515625" customWidth="1"/>
    <col min="9" max="9" width="16.7109375" customWidth="1"/>
    <col min="10" max="10" width="17.140625" customWidth="1"/>
    <col min="11" max="11" width="5.42578125" customWidth="1"/>
    <col min="12" max="12" width="6.42578125" customWidth="1"/>
    <col min="13" max="13" width="5.7109375" customWidth="1"/>
    <col min="14" max="14" width="5.42578125" customWidth="1"/>
  </cols>
  <sheetData>
    <row r="1" spans="2:11" x14ac:dyDescent="0.25">
      <c r="H1" s="21" t="s">
        <v>21</v>
      </c>
      <c r="I1" s="21"/>
      <c r="J1" s="21"/>
      <c r="K1" s="21"/>
    </row>
    <row r="2" spans="2:11" x14ac:dyDescent="0.25">
      <c r="H2" s="21" t="s">
        <v>22</v>
      </c>
      <c r="I2" s="21"/>
      <c r="J2" s="21"/>
      <c r="K2" s="21"/>
    </row>
    <row r="3" spans="2:11" x14ac:dyDescent="0.25">
      <c r="H3" s="12" t="s">
        <v>116</v>
      </c>
      <c r="I3" s="12"/>
      <c r="J3" s="12"/>
      <c r="K3" s="12"/>
    </row>
    <row r="4" spans="2:11" x14ac:dyDescent="0.25">
      <c r="H4" s="25" t="s">
        <v>117</v>
      </c>
      <c r="I4" s="25"/>
      <c r="J4" s="25"/>
    </row>
    <row r="5" spans="2:11" x14ac:dyDescent="0.25">
      <c r="H5" s="13"/>
      <c r="I5" s="13"/>
      <c r="J5" s="13"/>
    </row>
    <row r="6" spans="2:11" x14ac:dyDescent="0.25">
      <c r="D6" s="34" t="s">
        <v>119</v>
      </c>
      <c r="E6" s="34"/>
      <c r="F6" s="34"/>
      <c r="G6" s="34"/>
      <c r="H6" s="34"/>
      <c r="I6" s="34"/>
      <c r="J6" s="34"/>
    </row>
    <row r="7" spans="2:11" x14ac:dyDescent="0.25">
      <c r="D7" s="33" t="s">
        <v>18</v>
      </c>
      <c r="E7" s="33"/>
      <c r="F7" s="33"/>
      <c r="G7" s="33"/>
      <c r="H7" s="33"/>
      <c r="I7" s="33"/>
      <c r="J7" s="33"/>
    </row>
    <row r="9" spans="2:11" x14ac:dyDescent="0.25">
      <c r="B9" s="22" t="s">
        <v>118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5">
      <c r="B10" s="22" t="s">
        <v>25</v>
      </c>
      <c r="C10" s="35"/>
      <c r="D10" s="35"/>
      <c r="E10" s="35"/>
      <c r="F10" s="35"/>
      <c r="G10" s="35"/>
      <c r="H10" s="35"/>
      <c r="I10" s="35"/>
      <c r="J10" s="35"/>
      <c r="K10" s="35"/>
    </row>
    <row r="11" spans="2:11" x14ac:dyDescent="0.25">
      <c r="B11" s="11"/>
      <c r="C11" s="11"/>
      <c r="D11" s="11"/>
      <c r="E11" s="11"/>
      <c r="F11" s="11"/>
      <c r="G11" s="22" t="s">
        <v>120</v>
      </c>
      <c r="H11" s="35"/>
      <c r="I11" s="35"/>
      <c r="J11" s="11"/>
      <c r="K11" s="11"/>
    </row>
    <row r="12" spans="2:11" x14ac:dyDescent="0.25">
      <c r="G12" s="32" t="s">
        <v>29</v>
      </c>
      <c r="H12" s="32"/>
      <c r="I12" s="36"/>
      <c r="J12" s="9"/>
    </row>
    <row r="13" spans="2:11" x14ac:dyDescent="0.25">
      <c r="G13" s="9"/>
      <c r="H13" s="9"/>
      <c r="I13" s="9"/>
      <c r="J13" s="9"/>
    </row>
    <row r="14" spans="2:11" x14ac:dyDescent="0.25">
      <c r="G14" s="42" t="s">
        <v>122</v>
      </c>
      <c r="H14" s="42"/>
      <c r="I14" s="42"/>
      <c r="J14" s="9"/>
    </row>
    <row r="15" spans="2:11" x14ac:dyDescent="0.25">
      <c r="G15" s="32" t="s">
        <v>23</v>
      </c>
      <c r="H15" s="32"/>
      <c r="I15" s="32"/>
      <c r="J15" s="9"/>
    </row>
    <row r="16" spans="2:11" x14ac:dyDescent="0.25">
      <c r="G16" s="42" t="s">
        <v>121</v>
      </c>
      <c r="H16" s="42"/>
      <c r="I16" s="42"/>
      <c r="J16" s="9"/>
    </row>
    <row r="17" spans="1:11" x14ac:dyDescent="0.25">
      <c r="G17" s="32" t="s">
        <v>17</v>
      </c>
      <c r="H17" s="32"/>
      <c r="I17" s="32"/>
      <c r="J17" s="9"/>
    </row>
    <row r="18" spans="1:11" x14ac:dyDescent="0.25">
      <c r="G18" s="9"/>
      <c r="H18" s="9"/>
      <c r="I18" s="9"/>
      <c r="J18" s="9"/>
    </row>
    <row r="19" spans="1:11" x14ac:dyDescent="0.25">
      <c r="G19" s="9"/>
      <c r="H19" s="23" t="s">
        <v>19</v>
      </c>
      <c r="I19" s="23"/>
      <c r="J19" s="24"/>
      <c r="K19" s="10">
        <v>23</v>
      </c>
    </row>
    <row r="20" spans="1:11" x14ac:dyDescent="0.25">
      <c r="G20" s="9"/>
      <c r="H20" s="9"/>
      <c r="I20" s="9"/>
      <c r="J20" s="9"/>
    </row>
    <row r="21" spans="1:11" ht="12.75" customHeight="1" x14ac:dyDescent="0.25">
      <c r="J21" s="14" t="s">
        <v>115</v>
      </c>
    </row>
    <row r="22" spans="1:11" ht="12" customHeight="1" x14ac:dyDescent="0.25">
      <c r="A22" s="43" t="s">
        <v>1</v>
      </c>
      <c r="B22" s="44"/>
      <c r="C22" s="44"/>
      <c r="D22" s="44"/>
      <c r="E22" s="44"/>
      <c r="F22" s="44"/>
      <c r="G22" s="39" t="s">
        <v>2</v>
      </c>
      <c r="H22" s="29" t="s">
        <v>0</v>
      </c>
      <c r="I22" s="26" t="s">
        <v>3</v>
      </c>
      <c r="J22" s="26" t="s">
        <v>30</v>
      </c>
    </row>
    <row r="23" spans="1:11" x14ac:dyDescent="0.25">
      <c r="A23" s="45"/>
      <c r="B23" s="46"/>
      <c r="C23" s="46"/>
      <c r="D23" s="46"/>
      <c r="E23" s="46"/>
      <c r="F23" s="46"/>
      <c r="G23" s="40"/>
      <c r="H23" s="30"/>
      <c r="I23" s="27"/>
      <c r="J23" s="27"/>
    </row>
    <row r="24" spans="1:11" ht="10.95" customHeight="1" x14ac:dyDescent="0.25">
      <c r="A24" s="47"/>
      <c r="B24" s="48"/>
      <c r="C24" s="48"/>
      <c r="D24" s="48"/>
      <c r="E24" s="48"/>
      <c r="F24" s="48"/>
      <c r="G24" s="41"/>
      <c r="H24" s="31"/>
      <c r="I24" s="28"/>
      <c r="J24" s="28"/>
    </row>
    <row r="25" spans="1:11" x14ac:dyDescent="0.25">
      <c r="A25" s="37">
        <v>1</v>
      </c>
      <c r="B25" s="38"/>
      <c r="C25" s="38"/>
      <c r="D25" s="38"/>
      <c r="E25" s="38"/>
      <c r="F25" s="38"/>
      <c r="G25" s="3">
        <v>2</v>
      </c>
      <c r="H25" s="3">
        <v>3</v>
      </c>
      <c r="I25" s="3">
        <v>4</v>
      </c>
      <c r="J25" s="3">
        <v>5</v>
      </c>
    </row>
    <row r="26" spans="1:11" x14ac:dyDescent="0.25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16427</v>
      </c>
      <c r="J26" s="15">
        <f>J27+J29+J35</f>
        <v>19795.5</v>
      </c>
    </row>
    <row r="27" spans="1:11" x14ac:dyDescent="0.25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15052</v>
      </c>
      <c r="J27" s="18">
        <f>J28</f>
        <v>17922.099999999999</v>
      </c>
    </row>
    <row r="28" spans="1:11" x14ac:dyDescent="0.25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15052</v>
      </c>
      <c r="J28" s="17">
        <v>17922.099999999999</v>
      </c>
    </row>
    <row r="29" spans="1:11" x14ac:dyDescent="0.25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1180</v>
      </c>
      <c r="J29" s="18">
        <f>J30+J33+J34</f>
        <v>1481.6999999999998</v>
      </c>
    </row>
    <row r="30" spans="1:11" x14ac:dyDescent="0.25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120</v>
      </c>
      <c r="J30" s="16">
        <f>J31+J32</f>
        <v>59.9</v>
      </c>
    </row>
    <row r="31" spans="1:11" x14ac:dyDescent="0.25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112</v>
      </c>
      <c r="J31" s="17">
        <v>55.5</v>
      </c>
    </row>
    <row r="32" spans="1:11" x14ac:dyDescent="0.25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8</v>
      </c>
      <c r="J32" s="17">
        <v>4.4000000000000004</v>
      </c>
    </row>
    <row r="33" spans="1:10" x14ac:dyDescent="0.25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8</v>
      </c>
      <c r="J33" s="17">
        <v>22.2</v>
      </c>
    </row>
    <row r="34" spans="1:10" x14ac:dyDescent="0.25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1052</v>
      </c>
      <c r="J34" s="17">
        <v>1399.6</v>
      </c>
    </row>
    <row r="35" spans="1:10" ht="13.5" customHeight="1" x14ac:dyDescent="0.25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195</v>
      </c>
      <c r="J35" s="18">
        <f>J36+J37+J38</f>
        <v>391.7</v>
      </c>
    </row>
    <row r="36" spans="1:10" x14ac:dyDescent="0.25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5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195</v>
      </c>
      <c r="J37" s="17">
        <v>391.7</v>
      </c>
    </row>
    <row r="38" spans="1:10" x14ac:dyDescent="0.25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5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18281.7</v>
      </c>
      <c r="J39" s="18">
        <f>J40+J43+J46+J49</f>
        <v>16583.300000000003</v>
      </c>
    </row>
    <row r="40" spans="1:10" x14ac:dyDescent="0.25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0.399999999999999" x14ac:dyDescent="0.25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5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5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0.399999999999999" x14ac:dyDescent="0.25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0.399999999999999" x14ac:dyDescent="0.25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5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0.399999999999999" x14ac:dyDescent="0.25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0.399999999999999" x14ac:dyDescent="0.25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0.399999999999999" x14ac:dyDescent="0.25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18281.7</v>
      </c>
      <c r="J49" s="18">
        <f>J50+J57</f>
        <v>16583.300000000003</v>
      </c>
    </row>
    <row r="50" spans="1:10" ht="26.25" customHeight="1" x14ac:dyDescent="0.25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16997</v>
      </c>
      <c r="J50" s="16">
        <f>J51+J55+J56</f>
        <v>16405.400000000001</v>
      </c>
    </row>
    <row r="51" spans="1:10" ht="23.25" customHeight="1" x14ac:dyDescent="0.25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14837.2</v>
      </c>
      <c r="J51" s="16">
        <f>J52+J53+J54</f>
        <v>14865.400000000001</v>
      </c>
    </row>
    <row r="52" spans="1:10" ht="20.399999999999999" x14ac:dyDescent="0.25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3128.6</v>
      </c>
      <c r="J52" s="17">
        <v>3156.8</v>
      </c>
    </row>
    <row r="53" spans="1:10" x14ac:dyDescent="0.25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11428.6</v>
      </c>
      <c r="J53" s="17">
        <f>11428.5+0.1</f>
        <v>11428.6</v>
      </c>
    </row>
    <row r="54" spans="1:10" x14ac:dyDescent="0.25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280</v>
      </c>
      <c r="J54" s="17">
        <v>280</v>
      </c>
    </row>
    <row r="55" spans="1:10" ht="40.799999999999997" x14ac:dyDescent="0.25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409.8</v>
      </c>
      <c r="J55" s="17">
        <v>277.2</v>
      </c>
    </row>
    <row r="56" spans="1:10" x14ac:dyDescent="0.25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1750</v>
      </c>
      <c r="J56" s="17">
        <f>1262.9-0.1</f>
        <v>1262.8000000000002</v>
      </c>
    </row>
    <row r="57" spans="1:10" ht="20.399999999999999" x14ac:dyDescent="0.25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1284.7</v>
      </c>
      <c r="J57" s="16">
        <f>J58+J63+J64</f>
        <v>177.89999999999998</v>
      </c>
    </row>
    <row r="58" spans="1:10" ht="20.399999999999999" x14ac:dyDescent="0.25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0.399999999999999" x14ac:dyDescent="0.25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5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0.399999999999999" x14ac:dyDescent="0.25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5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5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9.6999999999999993</v>
      </c>
      <c r="J63" s="17">
        <v>3.2</v>
      </c>
    </row>
    <row r="64" spans="1:10" ht="15" customHeight="1" x14ac:dyDescent="0.25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1275</v>
      </c>
      <c r="J64" s="17">
        <v>174.7</v>
      </c>
    </row>
    <row r="65" spans="1:10" x14ac:dyDescent="0.25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1905</v>
      </c>
      <c r="J65" s="18">
        <f>J66+J78+J86+J87</f>
        <v>1838.7</v>
      </c>
    </row>
    <row r="66" spans="1:10" x14ac:dyDescent="0.25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145</v>
      </c>
      <c r="J66" s="18">
        <f>J67+J71+J72+J73+J77</f>
        <v>146</v>
      </c>
    </row>
    <row r="67" spans="1:10" x14ac:dyDescent="0.25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3</v>
      </c>
    </row>
    <row r="68" spans="1:10" x14ac:dyDescent="0.25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3</v>
      </c>
    </row>
    <row r="69" spans="1:10" ht="20.399999999999999" x14ac:dyDescent="0.25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0.399999999999999" x14ac:dyDescent="0.25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5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>
        <v>30</v>
      </c>
      <c r="J71" s="17">
        <v>16.2</v>
      </c>
    </row>
    <row r="72" spans="1:10" x14ac:dyDescent="0.25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45</v>
      </c>
      <c r="J72" s="17">
        <v>38.299999999999997</v>
      </c>
    </row>
    <row r="73" spans="1:10" ht="21.75" customHeight="1" x14ac:dyDescent="0.25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70</v>
      </c>
      <c r="J73" s="16">
        <f>J74+J75+J76</f>
        <v>88.5</v>
      </c>
    </row>
    <row r="74" spans="1:10" ht="17.25" customHeight="1" x14ac:dyDescent="0.25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35</v>
      </c>
      <c r="J74" s="17">
        <v>65.7</v>
      </c>
    </row>
    <row r="75" spans="1:10" ht="15" customHeight="1" x14ac:dyDescent="0.25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35</v>
      </c>
      <c r="J75" s="17">
        <v>22.8</v>
      </c>
    </row>
    <row r="76" spans="1:10" x14ac:dyDescent="0.25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0.399999999999999" x14ac:dyDescent="0.25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0.399999999999999" x14ac:dyDescent="0.25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1730</v>
      </c>
      <c r="J78" s="18">
        <f>J79+J80+J81+J82+J85</f>
        <v>1656.4</v>
      </c>
    </row>
    <row r="79" spans="1:10" ht="20.399999999999999" x14ac:dyDescent="0.25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85</v>
      </c>
      <c r="J79" s="17">
        <v>101.6</v>
      </c>
    </row>
    <row r="80" spans="1:10" ht="20.399999999999999" x14ac:dyDescent="0.25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65</v>
      </c>
      <c r="J80" s="17">
        <v>99.2</v>
      </c>
    </row>
    <row r="81" spans="1:10" ht="20.399999999999999" x14ac:dyDescent="0.25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680</v>
      </c>
      <c r="J81" s="17">
        <v>707</v>
      </c>
    </row>
    <row r="82" spans="1:10" x14ac:dyDescent="0.25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900</v>
      </c>
      <c r="J82" s="16">
        <f>J83+J84</f>
        <v>748.6</v>
      </c>
    </row>
    <row r="83" spans="1:10" x14ac:dyDescent="0.25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20</v>
      </c>
      <c r="J83" s="17">
        <v>23.7</v>
      </c>
    </row>
    <row r="84" spans="1:10" ht="15" customHeight="1" x14ac:dyDescent="0.25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880</v>
      </c>
      <c r="J84" s="17">
        <v>724.9</v>
      </c>
    </row>
    <row r="85" spans="1:10" ht="17.25" customHeight="1" x14ac:dyDescent="0.25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5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25</v>
      </c>
      <c r="J86" s="19">
        <v>32.299999999999997</v>
      </c>
    </row>
    <row r="87" spans="1:10" ht="18" customHeight="1" x14ac:dyDescent="0.25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5</v>
      </c>
      <c r="J87" s="19">
        <v>4</v>
      </c>
    </row>
    <row r="88" spans="1:10" ht="20.399999999999999" x14ac:dyDescent="0.25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50</v>
      </c>
      <c r="J88" s="18">
        <f>J89+J104+J109+J112</f>
        <v>284.5</v>
      </c>
    </row>
    <row r="89" spans="1:10" ht="24" customHeight="1" x14ac:dyDescent="0.25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50</v>
      </c>
      <c r="J89" s="18">
        <f>J90+J91+J95+J99+J103</f>
        <v>281.8</v>
      </c>
    </row>
    <row r="90" spans="1:10" x14ac:dyDescent="0.25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/>
      <c r="J90" s="17">
        <v>102.3</v>
      </c>
    </row>
    <row r="91" spans="1:10" ht="20.399999999999999" x14ac:dyDescent="0.25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50</v>
      </c>
      <c r="J91" s="16">
        <f>J92+J93+J94</f>
        <v>179.5</v>
      </c>
    </row>
    <row r="92" spans="1:10" x14ac:dyDescent="0.25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42</v>
      </c>
      <c r="J92" s="17">
        <v>144.80000000000001</v>
      </c>
    </row>
    <row r="93" spans="1:10" ht="18.75" customHeight="1" x14ac:dyDescent="0.25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>
        <v>8</v>
      </c>
      <c r="J93" s="17">
        <v>34.1</v>
      </c>
    </row>
    <row r="94" spans="1:10" ht="20.399999999999999" x14ac:dyDescent="0.25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>
        <v>0.6</v>
      </c>
    </row>
    <row r="95" spans="1:10" ht="20.399999999999999" x14ac:dyDescent="0.25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5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5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5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0.399999999999999" x14ac:dyDescent="0.25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5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0.399999999999999" x14ac:dyDescent="0.25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5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0.399999999999999" x14ac:dyDescent="0.25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0.399999999999999" x14ac:dyDescent="0.25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0.399999999999999" x14ac:dyDescent="0.25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5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5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5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5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2.7</v>
      </c>
    </row>
    <row r="110" spans="1:10" ht="20.399999999999999" x14ac:dyDescent="0.25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5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v>2.7</v>
      </c>
    </row>
    <row r="112" spans="1:10" ht="20.399999999999999" x14ac:dyDescent="0.25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5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36663.699999999997</v>
      </c>
      <c r="J113" s="18">
        <f>J26+J39+J65+J88</f>
        <v>38502</v>
      </c>
    </row>
    <row r="114" spans="1:10" ht="25.5" customHeight="1" x14ac:dyDescent="0.25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0</v>
      </c>
      <c r="J114" s="18">
        <f>J115+J120</f>
        <v>0</v>
      </c>
    </row>
    <row r="115" spans="1:10" ht="30" customHeight="1" x14ac:dyDescent="0.25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0.6" x14ac:dyDescent="0.25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5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5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5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5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0</v>
      </c>
      <c r="J120" s="18">
        <f>J121+J125</f>
        <v>0</v>
      </c>
    </row>
    <row r="121" spans="1:10" ht="27" customHeight="1" x14ac:dyDescent="0.25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0</v>
      </c>
      <c r="J121" s="18">
        <f>J122</f>
        <v>0</v>
      </c>
    </row>
    <row r="122" spans="1:10" ht="15" customHeight="1" x14ac:dyDescent="0.25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0</v>
      </c>
      <c r="J122" s="16">
        <f>J123+J124</f>
        <v>0</v>
      </c>
    </row>
    <row r="123" spans="1:10" x14ac:dyDescent="0.25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5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/>
      <c r="J124" s="17"/>
    </row>
    <row r="125" spans="1:10" ht="30.6" x14ac:dyDescent="0.25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5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5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5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5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4757</v>
      </c>
      <c r="J129" s="19">
        <v>6355.3</v>
      </c>
    </row>
    <row r="130" spans="1:10" ht="30.6" x14ac:dyDescent="0.25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4757</v>
      </c>
      <c r="J130" s="19">
        <v>6355.3</v>
      </c>
    </row>
    <row r="131" spans="1:10" x14ac:dyDescent="0.25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41420.699999999997</v>
      </c>
      <c r="J131" s="16">
        <f>J113+J114+J129</f>
        <v>44857.3</v>
      </c>
    </row>
  </sheetData>
  <sheetProtection password="CEF7" sheet="1" selectLockedCells="1"/>
  <mergeCells count="20">
    <mergeCell ref="A25:F25"/>
    <mergeCell ref="G22:G24"/>
    <mergeCell ref="B10:K10"/>
    <mergeCell ref="G14:I14"/>
    <mergeCell ref="G15:I15"/>
    <mergeCell ref="G16:I16"/>
    <mergeCell ref="A22:F24"/>
    <mergeCell ref="I22:I24"/>
    <mergeCell ref="J22:J24"/>
    <mergeCell ref="H22:H24"/>
    <mergeCell ref="G17:I17"/>
    <mergeCell ref="D7:J7"/>
    <mergeCell ref="G11:I11"/>
    <mergeCell ref="G12:I12"/>
    <mergeCell ref="H1:K1"/>
    <mergeCell ref="B9:K9"/>
    <mergeCell ref="H19:J19"/>
    <mergeCell ref="H4:J4"/>
    <mergeCell ref="H2:K2"/>
    <mergeCell ref="D6:J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2022-07-18T13:10:27Z</cp:lastPrinted>
  <dcterms:created xsi:type="dcterms:W3CDTF">2004-04-20T08:38:47Z</dcterms:created>
  <dcterms:modified xsi:type="dcterms:W3CDTF">2022-07-18T13:11:28Z</dcterms:modified>
</cp:coreProperties>
</file>