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3 ketv ataskaitos\Ataskaitos siuntimui\"/>
    </mc:Choice>
  </mc:AlternateContent>
  <xr:revisionPtr revIDLastSave="0" documentId="13_ncr:40009_{6E63C460-BDD5-4884-9067-487DD9E7AF21}" xr6:coauthVersionLast="47" xr6:coauthVersionMax="47" xr10:uidLastSave="{00000000-0000-0000-0000-000000000000}"/>
  <bookViews>
    <workbookView xWindow="-120" yWindow="-120" windowWidth="20640" windowHeight="11040"/>
  </bookViews>
  <sheets>
    <sheet name="2 priedo 1 skyrius" sheetId="1" r:id="rId1"/>
  </sheets>
  <definedNames>
    <definedName name="_xlnm.Print_Titles" localSheetId="0">'2 priedo 1 skyrius'!$25:$29</definedName>
  </definedNames>
  <calcPr calcId="191029" fullCalcOnLoad="1"/>
</workbook>
</file>

<file path=xl/calcChain.xml><?xml version="1.0" encoding="utf-8"?>
<calcChain xmlns="http://schemas.openxmlformats.org/spreadsheetml/2006/main">
  <c r="J148" i="1" l="1"/>
  <c r="I148" i="1"/>
  <c r="J143" i="1"/>
  <c r="I143" i="1"/>
  <c r="J142" i="1"/>
  <c r="I142" i="1"/>
  <c r="J138" i="1"/>
  <c r="I138" i="1"/>
  <c r="J134" i="1"/>
  <c r="I134" i="1"/>
  <c r="J133" i="1"/>
  <c r="I133" i="1"/>
  <c r="J128" i="1"/>
  <c r="I128" i="1"/>
  <c r="J126" i="1"/>
  <c r="I126" i="1"/>
  <c r="J124" i="1"/>
  <c r="I124" i="1"/>
  <c r="J119" i="1"/>
  <c r="I119" i="1"/>
  <c r="J117" i="1"/>
  <c r="I117" i="1"/>
  <c r="J113" i="1"/>
  <c r="I113" i="1"/>
  <c r="J108" i="1"/>
  <c r="I108" i="1"/>
  <c r="I101" i="1"/>
  <c r="J104" i="1"/>
  <c r="I104" i="1"/>
  <c r="J102" i="1"/>
  <c r="I102" i="1"/>
  <c r="J95" i="1"/>
  <c r="J94" i="1"/>
  <c r="I95" i="1"/>
  <c r="I94" i="1"/>
  <c r="J91" i="1"/>
  <c r="I91" i="1"/>
  <c r="J87" i="1"/>
  <c r="J86" i="1"/>
  <c r="I87" i="1"/>
  <c r="I86" i="1"/>
  <c r="J83" i="1"/>
  <c r="J79" i="1"/>
  <c r="J72" i="1"/>
  <c r="I83" i="1"/>
  <c r="I79" i="1"/>
  <c r="I72" i="1"/>
  <c r="J80" i="1"/>
  <c r="I80" i="1"/>
  <c r="J76" i="1"/>
  <c r="I76" i="1"/>
  <c r="J73" i="1"/>
  <c r="I73" i="1"/>
  <c r="J69" i="1"/>
  <c r="J68" i="1"/>
  <c r="I69" i="1"/>
  <c r="I68" i="1"/>
  <c r="J66" i="1"/>
  <c r="I66" i="1"/>
  <c r="J62" i="1"/>
  <c r="I62" i="1"/>
  <c r="J59" i="1"/>
  <c r="I59" i="1"/>
  <c r="I55" i="1"/>
  <c r="I54" i="1"/>
  <c r="J56" i="1"/>
  <c r="I56" i="1"/>
  <c r="J55" i="1"/>
  <c r="J54" i="1"/>
  <c r="J38" i="1"/>
  <c r="J37" i="1"/>
  <c r="I38" i="1"/>
  <c r="I37" i="1"/>
  <c r="J35" i="1"/>
  <c r="J31" i="1"/>
  <c r="I35" i="1"/>
  <c r="J32" i="1"/>
  <c r="I32" i="1"/>
  <c r="I31" i="1"/>
  <c r="I100" i="1"/>
  <c r="I30" i="1"/>
  <c r="I132" i="1"/>
  <c r="I153" i="1"/>
  <c r="J101" i="1"/>
  <c r="J100" i="1"/>
  <c r="J30" i="1"/>
  <c r="J132" i="1"/>
  <c r="J153" i="1"/>
</calcChain>
</file>

<file path=xl/sharedStrings.xml><?xml version="1.0" encoding="utf-8"?>
<sst xmlns="http://schemas.openxmlformats.org/spreadsheetml/2006/main" count="148" uniqueCount="137">
  <si>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</si>
  <si>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</si>
  <si>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</si>
  <si>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</si>
  <si>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</si>
  <si>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</si>
  <si>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</si>
  <si>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</si>
  <si>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</si>
  <si>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</si>
  <si>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</si>
  <si>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</si>
  <si>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</si>
  <si>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</si>
  <si>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</si>
  <si>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</si>
  <si>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</si>
  <si>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</si>
  <si>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</si>
  <si>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</si>
  <si>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</si>
  <si>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</si>
  <si>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</si>
  <si>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</si>
  <si>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</si>
  <si>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</si>
  <si>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</si>
  <si>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</si>
  <si>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</si>
  <si>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</si>
  <si>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</si>
  <si>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</si>
  <si>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</si>
  <si>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</si>
  <si>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</si>
  <si>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</si>
  <si>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</si>
  <si>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</si>
  <si>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</si>
  <si>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</si>
  <si>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</si>
  <si>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</si>
  <si>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</si>
  <si>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</si>
  <si>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</si>
  <si>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</si>
  <si>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</si>
  <si>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</si>
  <si>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</si>
  <si>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</si>
  <si>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</si>
  <si>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</si>
  <si>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</si>
  <si>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</si>
  <si>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</si>
  <si>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</si>
  <si>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</si>
  <si>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</si>
  <si>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</si>
  <si>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</si>
  <si>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</si>
  <si>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</si>
  <si>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</si>
  <si>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</si>
  <si>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</si>
  <si>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</si>
  <si>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</si>
  <si>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</si>
  <si>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</si>
  <si>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</si>
  <si>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</si>
  <si>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</si>
  <si>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</si>
  <si>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</si>
  <si>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</si>
  <si>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</si>
  <si>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</si>
  <si>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</si>
  <si>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</si>
  <si>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</si>
  <si>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</si>
  <si>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</si>
  <si>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</si>
  <si>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</si>
  <si>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</si>
  <si>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</si>
  <si>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</si>
  <si>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</si>
  <si>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</si>
  <si>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</si>
  <si>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</si>
  <si>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</si>
  <si>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</si>
  <si>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</si>
  <si>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</si>
  <si>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</si>
  <si>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</si>
  <si>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</si>
  <si>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</si>
  <si>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</si>
  <si>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</si>
  <si>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</si>
  <si>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</si>
  <si>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</si>
  <si>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</si>
  <si>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</si>
  <si>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</si>
  <si>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</si>
  <si>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</si>
  <si>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</si>
  <si>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</si>
  <si>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</si>
  <si>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</si>
  <si>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</si>
  <si>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</si>
  <si>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</si>
  <si>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</si>
  <si>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</si>
  <si>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</si>
  <si>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</si>
  <si>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</si>
  <si>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</si>
  <si>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</si>
  <si>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</si>
  <si>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Ilgalaikio materialiojo turto kūrimo ir įsigijimo išlaidos (73+75+79+84+88)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</si>
  <si>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</si>
  <si>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</si>
  <si>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</si>
  <si>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</si>
  <si>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</si>
  <si>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</si>
  <si>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 xml:space="preserve">Kėdainių rajono savivaldybės administracija </t>
  </si>
  <si>
    <t>Kėdainiai</t>
  </si>
  <si>
    <t/>
  </si>
  <si>
    <t>BIUDŽETO IŠLAIDŲ SĄMATOS VYKDYMO 2023 M. RUGSĖJO 30 D.</t>
  </si>
  <si>
    <t xml:space="preserve">2023 M. SPALIO 17 D.   Nr. </t>
  </si>
  <si>
    <t>devynių mėnesių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</si>
</sst>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10" xfId="0" applyNumberFormat="1" applyFont="1" applyBorder="1" applyAlignment="1" applyProtection="1">
      <alignment horizontal="right" vertical="center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2" fillId="0" borderId="0" xfId="0" applyNumberFormat="1" applyFont="1" applyBorder="1" applyAlignment="1" applyProtection="1">
      <alignment horizontal="center" vertical="center" wrapText="1"/>
      <protection hidden="1"/>
    </xf>
    <xf numFmtId="49" fontId="5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9" xfId="0" applyNumberFormat="1" applyFont="1" applyBorder="1" applyAlignment="1" applyProtection="1">
      <alignment horizontal="center" vertical="center"/>
      <protection locked="0"/>
    </xf>
    <xf numFmtId="49" fontId="5" fillId="0" borderId="5" xfId="0" applyNumberFormat="1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3"/>
  <sheetViews>
    <sheetView tabSelected="1" zoomScaleNormal="100" workbookViewId="0">
      <selection activeCell="I23" sqref="I23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54" t="s">
        <v>125</v>
      </c>
      <c r="J1" s="54"/>
      <c r="K1" s="54"/>
      <c r="L1" s="54"/>
      <c r="M1" s="54"/>
      <c r="N1" s="54"/>
    </row>
    <row r="2" spans="4:14" ht="12.75" customHeight="1" x14ac:dyDescent="0.2">
      <c r="I2" s="24" t="s">
        <v>126</v>
      </c>
      <c r="J2" s="24"/>
      <c r="K2" s="24"/>
      <c r="L2" s="24"/>
      <c r="M2" s="24"/>
      <c r="N2" s="24"/>
    </row>
    <row r="3" spans="4:14" ht="19.149999999999999" customHeight="1" x14ac:dyDescent="0.2">
      <c r="G3" s="29" t="s">
        <v>127</v>
      </c>
      <c r="H3" s="29"/>
      <c r="I3" s="29"/>
      <c r="J3" s="29"/>
      <c r="K3" s="13"/>
      <c r="L3" s="13"/>
      <c r="M3" s="13"/>
      <c r="N3" s="13"/>
    </row>
    <row r="4" spans="4:14" x14ac:dyDescent="0.2">
      <c r="G4" s="58" t="s">
        <v>131</v>
      </c>
      <c r="H4" s="58"/>
      <c r="I4" s="58"/>
      <c r="J4" s="58"/>
      <c r="K4" s="10"/>
      <c r="L4" s="10"/>
      <c r="M4" s="10"/>
      <c r="N4" s="10"/>
    </row>
    <row r="5" spans="4:14" x14ac:dyDescent="0.2">
      <c r="G5" s="57" t="s">
        <v>20</v>
      </c>
      <c r="H5" s="57"/>
      <c r="I5" s="57"/>
      <c r="J5" s="57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50" t="s">
        <v>136</v>
      </c>
      <c r="H7" s="50"/>
      <c r="I7" s="50"/>
      <c r="J7" s="50"/>
      <c r="K7" s="10"/>
      <c r="L7" s="10"/>
      <c r="M7" s="10"/>
      <c r="N7" s="10"/>
    </row>
    <row r="8" spans="4:14" x14ac:dyDescent="0.2">
      <c r="G8" s="25" t="s">
        <v>128</v>
      </c>
      <c r="H8" s="26"/>
      <c r="I8" s="27"/>
      <c r="J8" s="27"/>
      <c r="K8" s="10"/>
      <c r="L8" s="10"/>
      <c r="M8" s="10"/>
      <c r="N8" s="10"/>
    </row>
    <row r="9" spans="4:14" ht="12" customHeight="1" x14ac:dyDescent="0.2">
      <c r="D9" s="55" t="s">
        <v>134</v>
      </c>
      <c r="E9" s="56"/>
      <c r="F9" s="56"/>
      <c r="G9" s="56"/>
      <c r="H9" s="56"/>
      <c r="I9" s="56"/>
      <c r="J9" s="56"/>
      <c r="K9" s="56"/>
      <c r="L9" s="56"/>
      <c r="M9" s="10"/>
      <c r="N9" s="10"/>
    </row>
    <row r="10" spans="4:14" ht="12.75" customHeight="1" x14ac:dyDescent="0.2">
      <c r="G10" s="53"/>
      <c r="H10" s="53"/>
      <c r="I10" s="53"/>
      <c r="J10" s="53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33" t="s">
        <v>135</v>
      </c>
      <c r="H12" s="34"/>
      <c r="I12" s="34"/>
      <c r="J12" s="10"/>
      <c r="K12" s="10"/>
      <c r="L12" s="10"/>
      <c r="M12" s="10"/>
      <c r="N12" s="10"/>
    </row>
    <row r="13" spans="4:14" ht="12.75" customHeight="1" x14ac:dyDescent="0.2">
      <c r="G13" s="36" t="s">
        <v>21</v>
      </c>
      <c r="H13" s="36"/>
      <c r="I13" s="36"/>
      <c r="J13" s="10"/>
      <c r="K13" s="10"/>
      <c r="L13" s="10"/>
      <c r="M13" s="10"/>
      <c r="N13" s="10"/>
    </row>
    <row r="14" spans="4:14" ht="13.5" customHeight="1" x14ac:dyDescent="0.2">
      <c r="G14" s="49" t="s">
        <v>132</v>
      </c>
      <c r="H14" s="34"/>
      <c r="I14" s="34"/>
      <c r="J14" s="10"/>
      <c r="K14" s="10"/>
      <c r="L14" s="10"/>
      <c r="M14" s="10"/>
      <c r="N14" s="10"/>
    </row>
    <row r="15" spans="4:14" ht="12" customHeight="1" x14ac:dyDescent="0.2">
      <c r="G15" s="36" t="s">
        <v>19</v>
      </c>
      <c r="H15" s="36"/>
      <c r="I15" s="36"/>
      <c r="J15" s="10"/>
      <c r="K15" s="10"/>
      <c r="L15" s="10"/>
      <c r="M15" s="10"/>
      <c r="N15" s="10"/>
    </row>
    <row r="16" spans="4:14" ht="13.5" customHeight="1" x14ac:dyDescent="0.2">
      <c r="I16" s="24"/>
      <c r="J16" s="24"/>
      <c r="K16" s="24"/>
      <c r="L16" s="24"/>
      <c r="M16" s="24"/>
      <c r="N16" s="24"/>
    </row>
    <row r="17" spans="1:14" x14ac:dyDescent="0.2">
      <c r="B17" s="11"/>
      <c r="C17" s="11"/>
      <c r="D17" s="11"/>
      <c r="E17" s="11"/>
      <c r="F17" s="11"/>
      <c r="G17" s="11"/>
      <c r="H17" s="11"/>
      <c r="I17" s="22" t="s">
        <v>13</v>
      </c>
      <c r="J17" s="23"/>
      <c r="K17" s="6">
        <v>23</v>
      </c>
    </row>
    <row r="18" spans="1:14" x14ac:dyDescent="0.2">
      <c r="B18" s="28" t="s">
        <v>129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</row>
    <row r="19" spans="1:14" ht="21" customHeight="1" x14ac:dyDescent="0.2">
      <c r="B19" s="30" t="s">
        <v>130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0" spans="1:14" ht="10.15" customHeight="1" x14ac:dyDescent="0.2">
      <c r="B20" s="19"/>
      <c r="C20" s="20"/>
      <c r="D20" s="20"/>
      <c r="E20" s="20"/>
      <c r="F20" s="20"/>
      <c r="G20" s="29"/>
      <c r="H20" s="32"/>
      <c r="I20" s="32"/>
      <c r="J20" s="32"/>
      <c r="K20" s="20"/>
      <c r="L20" s="20"/>
      <c r="M20" s="20"/>
    </row>
    <row r="22" spans="1:14" x14ac:dyDescent="0.2">
      <c r="B22" s="21" t="s">
        <v>133</v>
      </c>
      <c r="C22" s="21"/>
      <c r="D22" s="21"/>
      <c r="E22" s="21"/>
      <c r="F22" s="21"/>
      <c r="G22" s="21"/>
      <c r="H22" s="21"/>
      <c r="I22" s="22" t="s">
        <v>12</v>
      </c>
      <c r="J22" s="23"/>
      <c r="K22" s="6"/>
      <c r="L22" s="6"/>
      <c r="M22" s="6"/>
      <c r="N22" s="6"/>
    </row>
    <row r="23" spans="1:14" x14ac:dyDescent="0.2">
      <c r="B23" s="35"/>
      <c r="C23" s="35"/>
      <c r="D23" s="35"/>
      <c r="E23" s="35"/>
      <c r="F23" s="35"/>
      <c r="G23" s="35"/>
      <c r="H23" s="35"/>
    </row>
    <row r="24" spans="1:14" x14ac:dyDescent="0.2">
      <c r="B24" s="51" t="s">
        <v>0</v>
      </c>
      <c r="C24" s="51"/>
      <c r="D24" s="51"/>
      <c r="E24" s="51"/>
      <c r="F24" s="51"/>
      <c r="G24" s="51"/>
      <c r="H24" s="51"/>
    </row>
    <row r="25" spans="1:14" ht="13.15" customHeight="1" x14ac:dyDescent="0.2">
      <c r="J25" s="14" t="s">
        <v>83</v>
      </c>
    </row>
    <row r="26" spans="1:14" ht="12" customHeight="1" x14ac:dyDescent="0.2">
      <c r="A26" s="40" t="s">
        <v>11</v>
      </c>
      <c r="B26" s="40"/>
      <c r="C26" s="40"/>
      <c r="D26" s="40"/>
      <c r="E26" s="40"/>
      <c r="F26" s="40"/>
      <c r="G26" s="43" t="s">
        <v>10</v>
      </c>
      <c r="H26" s="46" t="s">
        <v>14</v>
      </c>
      <c r="I26" s="37" t="s">
        <v>23</v>
      </c>
      <c r="J26" s="37" t="s">
        <v>22</v>
      </c>
    </row>
    <row r="27" spans="1:14" x14ac:dyDescent="0.2">
      <c r="A27" s="41"/>
      <c r="B27" s="41"/>
      <c r="C27" s="41"/>
      <c r="D27" s="41"/>
      <c r="E27" s="41"/>
      <c r="F27" s="41"/>
      <c r="G27" s="44"/>
      <c r="H27" s="47"/>
      <c r="I27" s="38"/>
      <c r="J27" s="38"/>
    </row>
    <row r="28" spans="1:14" ht="27" customHeight="1" x14ac:dyDescent="0.2">
      <c r="A28" s="42"/>
      <c r="B28" s="42"/>
      <c r="C28" s="42"/>
      <c r="D28" s="42"/>
      <c r="E28" s="42"/>
      <c r="F28" s="42"/>
      <c r="G28" s="45"/>
      <c r="H28" s="48"/>
      <c r="I28" s="39"/>
      <c r="J28" s="39"/>
    </row>
    <row r="29" spans="1:14" ht="12.75" customHeight="1" x14ac:dyDescent="0.2">
      <c r="A29" s="52">
        <v>1</v>
      </c>
      <c r="B29" s="52"/>
      <c r="C29" s="52"/>
      <c r="D29" s="52"/>
      <c r="E29" s="52"/>
      <c r="F29" s="52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84</v>
      </c>
      <c r="H30" s="2">
        <v>1</v>
      </c>
      <c r="I30" s="15">
        <f>I31+I37+I54+I68+I72+I86+I94</f>
        <v>64127.000000000015</v>
      </c>
      <c r="J30" s="15">
        <f>J31+J37+J54+J68+J72+J86+J94</f>
        <v>53408.3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34966.200000000004</v>
      </c>
      <c r="J31" s="16">
        <f>J32+J35</f>
        <v>32062.2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34423.300000000003</v>
      </c>
      <c r="J32" s="17">
        <f>J33+J34</f>
        <v>31574.5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34423.300000000003</v>
      </c>
      <c r="J33" s="18">
        <v>31574.5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542.9</v>
      </c>
      <c r="J35" s="17">
        <f>J36</f>
        <v>487.7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542.9</v>
      </c>
      <c r="J36" s="18">
        <v>487.7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85</v>
      </c>
      <c r="H37" s="1">
        <v>8</v>
      </c>
      <c r="I37" s="16">
        <f>I38</f>
        <v>14721.099999999999</v>
      </c>
      <c r="J37" s="16">
        <f>J38</f>
        <v>10042.200000000003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86</v>
      </c>
      <c r="H38" s="4">
        <v>9</v>
      </c>
      <c r="I38" s="17">
        <f>I39+I40+I41+I42+I43+I44+I45+I46+I47+I48+I49+I50+I51+I52+I53</f>
        <v>14721.099999999999</v>
      </c>
      <c r="J38" s="17">
        <f>J39+J40+J41+J42+J43+J44+J45+J46+J47+J48+J49+J50+J51+J52+J53</f>
        <v>10042.200000000003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551.20000000000005</v>
      </c>
      <c r="J39" s="18">
        <v>442.6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87</v>
      </c>
      <c r="H40" s="4">
        <v>11</v>
      </c>
      <c r="I40" s="18">
        <v>100.5</v>
      </c>
      <c r="J40" s="18">
        <v>43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88</v>
      </c>
      <c r="H41" s="4">
        <v>12</v>
      </c>
      <c r="I41" s="18">
        <v>85</v>
      </c>
      <c r="J41" s="18">
        <v>60.7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745</v>
      </c>
      <c r="J42" s="18">
        <v>497.3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89</v>
      </c>
      <c r="H43" s="4">
        <v>14</v>
      </c>
      <c r="I43" s="18">
        <v>51.2</v>
      </c>
      <c r="J43" s="18">
        <v>26.4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33</v>
      </c>
      <c r="J44" s="18">
        <v>15.9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3555.9</v>
      </c>
      <c r="J45" s="18">
        <v>2524.3000000000002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135.30000000000001</v>
      </c>
      <c r="J46" s="18">
        <v>117.3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90</v>
      </c>
      <c r="H47" s="4">
        <v>18</v>
      </c>
      <c r="I47" s="18">
        <v>2868.7</v>
      </c>
      <c r="J47" s="18">
        <v>2026.4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117.1</v>
      </c>
      <c r="J48" s="18">
        <v>56.1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71.3</v>
      </c>
      <c r="J49" s="18">
        <v>39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3096</v>
      </c>
      <c r="J50" s="18">
        <v>2059.3000000000002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301.3</v>
      </c>
      <c r="J51" s="18">
        <v>190.1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80.8</v>
      </c>
      <c r="J52" s="18">
        <v>51.3</v>
      </c>
    </row>
    <row r="53" spans="1:10" ht="22.5" customHeight="1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30</v>
      </c>
      <c r="G53" s="8" t="s">
        <v>34</v>
      </c>
      <c r="H53" s="4">
        <v>24</v>
      </c>
      <c r="I53" s="18">
        <v>2928.8</v>
      </c>
      <c r="J53" s="18">
        <v>1892.5</v>
      </c>
    </row>
    <row r="54" spans="1:10" x14ac:dyDescent="0.2">
      <c r="A54" s="1">
        <v>2</v>
      </c>
      <c r="B54" s="1">
        <v>3</v>
      </c>
      <c r="C54" s="4"/>
      <c r="D54" s="4"/>
      <c r="E54" s="4"/>
      <c r="F54" s="4"/>
      <c r="G54" s="9" t="s">
        <v>109</v>
      </c>
      <c r="H54" s="1">
        <v>25</v>
      </c>
      <c r="I54" s="16">
        <f>I55+I66</f>
        <v>110</v>
      </c>
      <c r="J54" s="16">
        <f>J55+J66</f>
        <v>130.6</v>
      </c>
    </row>
    <row r="55" spans="1:10" x14ac:dyDescent="0.2">
      <c r="A55" s="4">
        <v>2</v>
      </c>
      <c r="B55" s="4">
        <v>3</v>
      </c>
      <c r="C55" s="4">
        <v>1</v>
      </c>
      <c r="D55" s="4"/>
      <c r="E55" s="4"/>
      <c r="F55" s="4"/>
      <c r="G55" s="8" t="s">
        <v>108</v>
      </c>
      <c r="H55" s="4">
        <v>26</v>
      </c>
      <c r="I55" s="17">
        <f>I56+I59+I62</f>
        <v>110</v>
      </c>
      <c r="J55" s="17">
        <f>J56+J59+J62</f>
        <v>130.6</v>
      </c>
    </row>
    <row r="56" spans="1:10" x14ac:dyDescent="0.2">
      <c r="A56" s="4">
        <v>2</v>
      </c>
      <c r="B56" s="4">
        <v>3</v>
      </c>
      <c r="C56" s="4">
        <v>1</v>
      </c>
      <c r="D56" s="4">
        <v>1</v>
      </c>
      <c r="E56" s="4"/>
      <c r="F56" s="4"/>
      <c r="G56" s="8" t="s">
        <v>35</v>
      </c>
      <c r="H56" s="4">
        <v>27</v>
      </c>
      <c r="I56" s="17">
        <f>I57+I58</f>
        <v>0</v>
      </c>
      <c r="J56" s="17">
        <f>J57+J58</f>
        <v>0</v>
      </c>
    </row>
    <row r="57" spans="1:10" ht="23.25" customHeight="1" x14ac:dyDescent="0.2">
      <c r="A57" s="4">
        <v>2</v>
      </c>
      <c r="B57" s="4">
        <v>3</v>
      </c>
      <c r="C57" s="4">
        <v>1</v>
      </c>
      <c r="D57" s="4">
        <v>1</v>
      </c>
      <c r="E57" s="4">
        <v>1</v>
      </c>
      <c r="F57" s="4">
        <v>1</v>
      </c>
      <c r="G57" s="8" t="s">
        <v>6</v>
      </c>
      <c r="H57" s="4">
        <v>28</v>
      </c>
      <c r="I57" s="18"/>
      <c r="J57" s="18"/>
    </row>
    <row r="58" spans="1:10" ht="1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3</v>
      </c>
      <c r="G58" s="8" t="s">
        <v>7</v>
      </c>
      <c r="H58" s="4">
        <v>29</v>
      </c>
      <c r="I58" s="18"/>
      <c r="J58" s="18"/>
    </row>
    <row r="59" spans="1:10" ht="34.5" customHeight="1" x14ac:dyDescent="0.2">
      <c r="A59" s="4">
        <v>2</v>
      </c>
      <c r="B59" s="4">
        <v>3</v>
      </c>
      <c r="C59" s="4">
        <v>1</v>
      </c>
      <c r="D59" s="4">
        <v>2</v>
      </c>
      <c r="E59" s="4"/>
      <c r="F59" s="4"/>
      <c r="G59" s="8" t="s">
        <v>107</v>
      </c>
      <c r="H59" s="4">
        <v>30</v>
      </c>
      <c r="I59" s="17">
        <f>I60+I61</f>
        <v>110</v>
      </c>
      <c r="J59" s="17">
        <f>J60+J61</f>
        <v>130.6</v>
      </c>
    </row>
    <row r="60" spans="1:10" ht="21.75" customHeight="1" x14ac:dyDescent="0.2">
      <c r="A60" s="4">
        <v>2</v>
      </c>
      <c r="B60" s="4">
        <v>3</v>
      </c>
      <c r="C60" s="4">
        <v>1</v>
      </c>
      <c r="D60" s="4">
        <v>2</v>
      </c>
      <c r="E60" s="4">
        <v>1</v>
      </c>
      <c r="F60" s="4">
        <v>1</v>
      </c>
      <c r="G60" s="8" t="s">
        <v>6</v>
      </c>
      <c r="H60" s="4">
        <v>31</v>
      </c>
      <c r="I60" s="18"/>
      <c r="J60" s="18"/>
    </row>
    <row r="61" spans="1:10" ht="12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3</v>
      </c>
      <c r="G61" s="8" t="s">
        <v>7</v>
      </c>
      <c r="H61" s="4">
        <v>32</v>
      </c>
      <c r="I61" s="18">
        <v>110</v>
      </c>
      <c r="J61" s="18">
        <v>130.6</v>
      </c>
    </row>
    <row r="62" spans="1:10" ht="22.5" x14ac:dyDescent="0.2">
      <c r="A62" s="4">
        <v>2</v>
      </c>
      <c r="B62" s="4">
        <v>3</v>
      </c>
      <c r="C62" s="4">
        <v>1</v>
      </c>
      <c r="D62" s="4">
        <v>3</v>
      </c>
      <c r="E62" s="4"/>
      <c r="F62" s="4"/>
      <c r="G62" s="8" t="s">
        <v>106</v>
      </c>
      <c r="H62" s="4">
        <v>33</v>
      </c>
      <c r="I62" s="17">
        <f>I63+I64+I65</f>
        <v>0</v>
      </c>
      <c r="J62" s="17">
        <f>J63+J64+J65</f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1</v>
      </c>
      <c r="G63" s="8" t="s">
        <v>36</v>
      </c>
      <c r="H63" s="4">
        <v>34</v>
      </c>
      <c r="I63" s="18"/>
      <c r="J63" s="18"/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2</v>
      </c>
      <c r="G64" s="8" t="s">
        <v>37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3</v>
      </c>
      <c r="G65" s="8" t="s">
        <v>38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2</v>
      </c>
      <c r="D66" s="4"/>
      <c r="E66" s="4"/>
      <c r="F66" s="4"/>
      <c r="G66" s="8" t="s">
        <v>39</v>
      </c>
      <c r="H66" s="4">
        <v>37</v>
      </c>
      <c r="I66" s="17">
        <f>I67</f>
        <v>0</v>
      </c>
      <c r="J66" s="17">
        <f>J67</f>
        <v>0</v>
      </c>
    </row>
    <row r="67" spans="1:10" x14ac:dyDescent="0.2">
      <c r="A67" s="4">
        <v>2</v>
      </c>
      <c r="B67" s="4">
        <v>3</v>
      </c>
      <c r="C67" s="4">
        <v>2</v>
      </c>
      <c r="D67" s="4">
        <v>1</v>
      </c>
      <c r="E67" s="4">
        <v>1</v>
      </c>
      <c r="F67" s="4">
        <v>1</v>
      </c>
      <c r="G67" s="8" t="s">
        <v>40</v>
      </c>
      <c r="H67" s="4">
        <v>38</v>
      </c>
      <c r="I67" s="18"/>
      <c r="J67" s="18"/>
    </row>
    <row r="68" spans="1:10" x14ac:dyDescent="0.2">
      <c r="A68" s="1">
        <v>2</v>
      </c>
      <c r="B68" s="1">
        <v>4</v>
      </c>
      <c r="C68" s="4"/>
      <c r="D68" s="4"/>
      <c r="E68" s="4"/>
      <c r="F68" s="4"/>
      <c r="G68" s="9" t="s">
        <v>105</v>
      </c>
      <c r="H68" s="1">
        <v>39</v>
      </c>
      <c r="I68" s="16">
        <f>I69</f>
        <v>0</v>
      </c>
      <c r="J68" s="16">
        <f>J69</f>
        <v>0</v>
      </c>
    </row>
    <row r="69" spans="1:10" x14ac:dyDescent="0.2">
      <c r="A69" s="4">
        <v>2</v>
      </c>
      <c r="B69" s="4">
        <v>4</v>
      </c>
      <c r="C69" s="4">
        <v>1</v>
      </c>
      <c r="D69" s="4"/>
      <c r="E69" s="4"/>
      <c r="F69" s="4"/>
      <c r="G69" s="8" t="s">
        <v>104</v>
      </c>
      <c r="H69" s="4">
        <v>40</v>
      </c>
      <c r="I69" s="17">
        <f>I70+I71</f>
        <v>0</v>
      </c>
      <c r="J69" s="17">
        <f>J70+J71</f>
        <v>0</v>
      </c>
    </row>
    <row r="70" spans="1:10" x14ac:dyDescent="0.2">
      <c r="A70" s="4">
        <v>2</v>
      </c>
      <c r="B70" s="4">
        <v>4</v>
      </c>
      <c r="C70" s="4">
        <v>1</v>
      </c>
      <c r="D70" s="4">
        <v>1</v>
      </c>
      <c r="E70" s="4">
        <v>1</v>
      </c>
      <c r="F70" s="4">
        <v>2</v>
      </c>
      <c r="G70" s="8" t="s">
        <v>17</v>
      </c>
      <c r="H70" s="4">
        <v>41</v>
      </c>
      <c r="I70" s="18"/>
      <c r="J70" s="18"/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3</v>
      </c>
      <c r="G71" s="8" t="s">
        <v>18</v>
      </c>
      <c r="H71" s="4">
        <v>42</v>
      </c>
      <c r="I71" s="18"/>
      <c r="J71" s="18"/>
    </row>
    <row r="72" spans="1:10" x14ac:dyDescent="0.2">
      <c r="A72" s="1">
        <v>2</v>
      </c>
      <c r="B72" s="1">
        <v>5</v>
      </c>
      <c r="C72" s="4"/>
      <c r="D72" s="4"/>
      <c r="E72" s="4"/>
      <c r="F72" s="4"/>
      <c r="G72" s="9" t="s">
        <v>103</v>
      </c>
      <c r="H72" s="1">
        <v>43</v>
      </c>
      <c r="I72" s="16">
        <f>I73+I76+I79</f>
        <v>18.8</v>
      </c>
      <c r="J72" s="16">
        <f>J73+J76+J79</f>
        <v>18.8</v>
      </c>
    </row>
    <row r="73" spans="1:10" ht="25.5" customHeight="1" x14ac:dyDescent="0.2">
      <c r="A73" s="4">
        <v>2</v>
      </c>
      <c r="B73" s="4">
        <v>5</v>
      </c>
      <c r="C73" s="4">
        <v>1</v>
      </c>
      <c r="D73" s="4"/>
      <c r="E73" s="4"/>
      <c r="F73" s="4"/>
      <c r="G73" s="8" t="s">
        <v>102</v>
      </c>
      <c r="H73" s="4">
        <v>44</v>
      </c>
      <c r="I73" s="17">
        <f>I74+I75</f>
        <v>0</v>
      </c>
      <c r="J73" s="17">
        <f>J74+J75</f>
        <v>0</v>
      </c>
    </row>
    <row r="74" spans="1:10" ht="22.5" x14ac:dyDescent="0.2">
      <c r="A74" s="4">
        <v>2</v>
      </c>
      <c r="B74" s="4">
        <v>5</v>
      </c>
      <c r="C74" s="4">
        <v>1</v>
      </c>
      <c r="D74" s="4">
        <v>1</v>
      </c>
      <c r="E74" s="4">
        <v>1</v>
      </c>
      <c r="F74" s="4">
        <v>1</v>
      </c>
      <c r="G74" s="8" t="s">
        <v>80</v>
      </c>
      <c r="H74" s="4">
        <v>45</v>
      </c>
      <c r="I74" s="18"/>
      <c r="J74" s="18"/>
    </row>
    <row r="75" spans="1:10" ht="23.25" customHeight="1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2</v>
      </c>
      <c r="G75" s="8" t="s">
        <v>41</v>
      </c>
      <c r="H75" s="4">
        <v>46</v>
      </c>
      <c r="I75" s="18"/>
      <c r="J75" s="18"/>
    </row>
    <row r="76" spans="1:10" ht="22.5" x14ac:dyDescent="0.2">
      <c r="A76" s="4">
        <v>2</v>
      </c>
      <c r="B76" s="4">
        <v>5</v>
      </c>
      <c r="C76" s="4">
        <v>2</v>
      </c>
      <c r="D76" s="4"/>
      <c r="E76" s="4"/>
      <c r="F76" s="4"/>
      <c r="G76" s="8" t="s">
        <v>101</v>
      </c>
      <c r="H76" s="4">
        <v>47</v>
      </c>
      <c r="I76" s="17">
        <f>I77+I78</f>
        <v>0</v>
      </c>
      <c r="J76" s="17">
        <f>J77+J78</f>
        <v>0</v>
      </c>
    </row>
    <row r="77" spans="1:10" ht="28.5" customHeight="1" x14ac:dyDescent="0.2">
      <c r="A77" s="4">
        <v>2</v>
      </c>
      <c r="B77" s="4">
        <v>5</v>
      </c>
      <c r="C77" s="4">
        <v>2</v>
      </c>
      <c r="D77" s="4">
        <v>1</v>
      </c>
      <c r="E77" s="4">
        <v>1</v>
      </c>
      <c r="F77" s="4">
        <v>1</v>
      </c>
      <c r="G77" s="8" t="s">
        <v>42</v>
      </c>
      <c r="H77" s="4">
        <v>48</v>
      </c>
      <c r="I77" s="18"/>
      <c r="J77" s="18"/>
    </row>
    <row r="78" spans="1:10" ht="22.5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2</v>
      </c>
      <c r="G78" s="8" t="s">
        <v>43</v>
      </c>
      <c r="H78" s="4">
        <v>49</v>
      </c>
      <c r="I78" s="18"/>
      <c r="J78" s="18"/>
    </row>
    <row r="79" spans="1:10" ht="24.75" customHeight="1" x14ac:dyDescent="0.2">
      <c r="A79" s="4">
        <v>2</v>
      </c>
      <c r="B79" s="4">
        <v>5</v>
      </c>
      <c r="C79" s="4">
        <v>3</v>
      </c>
      <c r="D79" s="4"/>
      <c r="E79" s="4"/>
      <c r="F79" s="4"/>
      <c r="G79" s="8" t="s">
        <v>100</v>
      </c>
      <c r="H79" s="4">
        <v>50</v>
      </c>
      <c r="I79" s="17">
        <f>I80+I83</f>
        <v>18.8</v>
      </c>
      <c r="J79" s="17">
        <f>J80+J83</f>
        <v>18.8</v>
      </c>
    </row>
    <row r="80" spans="1:10" ht="35.25" customHeight="1" x14ac:dyDescent="0.2">
      <c r="A80" s="4">
        <v>2</v>
      </c>
      <c r="B80" s="4">
        <v>5</v>
      </c>
      <c r="C80" s="4">
        <v>3</v>
      </c>
      <c r="D80" s="4">
        <v>1</v>
      </c>
      <c r="E80" s="4"/>
      <c r="F80" s="4"/>
      <c r="G80" s="8" t="s">
        <v>99</v>
      </c>
      <c r="H80" s="4">
        <v>51</v>
      </c>
      <c r="I80" s="17">
        <f>I81+I82</f>
        <v>0</v>
      </c>
      <c r="J80" s="17">
        <f>J81+J82</f>
        <v>0</v>
      </c>
    </row>
    <row r="81" spans="1:10" ht="26.25" customHeight="1" x14ac:dyDescent="0.2">
      <c r="A81" s="4">
        <v>2</v>
      </c>
      <c r="B81" s="4">
        <v>5</v>
      </c>
      <c r="C81" s="4">
        <v>3</v>
      </c>
      <c r="D81" s="4">
        <v>1</v>
      </c>
      <c r="E81" s="4">
        <v>1</v>
      </c>
      <c r="F81" s="4">
        <v>1</v>
      </c>
      <c r="G81" s="8" t="s">
        <v>44</v>
      </c>
      <c r="H81" s="4">
        <v>52</v>
      </c>
      <c r="I81" s="18"/>
      <c r="J81" s="18"/>
    </row>
    <row r="82" spans="1:10" ht="22.5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2</v>
      </c>
      <c r="G82" s="8" t="s">
        <v>46</v>
      </c>
      <c r="H82" s="4">
        <v>53</v>
      </c>
      <c r="I82" s="18"/>
      <c r="J82" s="18"/>
    </row>
    <row r="83" spans="1:10" ht="28.5" customHeight="1" x14ac:dyDescent="0.2">
      <c r="A83" s="4">
        <v>2</v>
      </c>
      <c r="B83" s="4">
        <v>5</v>
      </c>
      <c r="C83" s="4">
        <v>3</v>
      </c>
      <c r="D83" s="4">
        <v>2</v>
      </c>
      <c r="E83" s="4"/>
      <c r="F83" s="4"/>
      <c r="G83" s="8" t="s">
        <v>98</v>
      </c>
      <c r="H83" s="4">
        <v>54</v>
      </c>
      <c r="I83" s="17">
        <f>I84+I85</f>
        <v>18.8</v>
      </c>
      <c r="J83" s="17">
        <f>J84+J85</f>
        <v>18.8</v>
      </c>
    </row>
    <row r="84" spans="1:10" ht="22.5" x14ac:dyDescent="0.2">
      <c r="A84" s="4">
        <v>2</v>
      </c>
      <c r="B84" s="4">
        <v>5</v>
      </c>
      <c r="C84" s="4">
        <v>3</v>
      </c>
      <c r="D84" s="4">
        <v>2</v>
      </c>
      <c r="E84" s="4">
        <v>1</v>
      </c>
      <c r="F84" s="4">
        <v>1</v>
      </c>
      <c r="G84" s="8" t="s">
        <v>45</v>
      </c>
      <c r="H84" s="4">
        <v>55</v>
      </c>
      <c r="I84" s="18"/>
      <c r="J84" s="18"/>
    </row>
    <row r="85" spans="1:10" ht="20.25" customHeight="1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2</v>
      </c>
      <c r="G85" s="8" t="s">
        <v>47</v>
      </c>
      <c r="H85" s="4">
        <v>56</v>
      </c>
      <c r="I85" s="18">
        <v>18.8</v>
      </c>
      <c r="J85" s="18">
        <v>18.8</v>
      </c>
    </row>
    <row r="86" spans="1:10" ht="21" x14ac:dyDescent="0.2">
      <c r="A86" s="1">
        <v>2</v>
      </c>
      <c r="B86" s="1">
        <v>7</v>
      </c>
      <c r="C86" s="4"/>
      <c r="D86" s="4"/>
      <c r="E86" s="4"/>
      <c r="F86" s="4"/>
      <c r="G86" s="9" t="s">
        <v>97</v>
      </c>
      <c r="H86" s="1">
        <v>57</v>
      </c>
      <c r="I86" s="16">
        <f>I87+I90+I91</f>
        <v>9633.1000000000022</v>
      </c>
      <c r="J86" s="16">
        <f>J87+J90+J91</f>
        <v>7389.2</v>
      </c>
    </row>
    <row r="87" spans="1:10" ht="24" customHeight="1" x14ac:dyDescent="0.2">
      <c r="A87" s="4">
        <v>2</v>
      </c>
      <c r="B87" s="4">
        <v>7</v>
      </c>
      <c r="C87" s="4">
        <v>2</v>
      </c>
      <c r="D87" s="4">
        <v>1</v>
      </c>
      <c r="E87" s="4"/>
      <c r="F87" s="4"/>
      <c r="G87" s="8" t="s">
        <v>96</v>
      </c>
      <c r="H87" s="4">
        <v>58</v>
      </c>
      <c r="I87" s="17">
        <f>I88+I89</f>
        <v>9200.9000000000015</v>
      </c>
      <c r="J87" s="17">
        <f>J88+J89</f>
        <v>7032.7</v>
      </c>
    </row>
    <row r="88" spans="1:10" x14ac:dyDescent="0.2">
      <c r="A88" s="4">
        <v>2</v>
      </c>
      <c r="B88" s="4">
        <v>7</v>
      </c>
      <c r="C88" s="4">
        <v>2</v>
      </c>
      <c r="D88" s="4">
        <v>1</v>
      </c>
      <c r="E88" s="4">
        <v>1</v>
      </c>
      <c r="F88" s="4">
        <v>1</v>
      </c>
      <c r="G88" s="8" t="s">
        <v>8</v>
      </c>
      <c r="H88" s="4">
        <v>59</v>
      </c>
      <c r="I88" s="18">
        <v>9057.7000000000007</v>
      </c>
      <c r="J88" s="18">
        <v>6921.4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2</v>
      </c>
      <c r="G89" s="8" t="s">
        <v>9</v>
      </c>
      <c r="H89" s="4">
        <v>60</v>
      </c>
      <c r="I89" s="18">
        <v>143.19999999999999</v>
      </c>
      <c r="J89" s="18">
        <v>111.3</v>
      </c>
    </row>
    <row r="90" spans="1:10" x14ac:dyDescent="0.2">
      <c r="A90" s="4">
        <v>2</v>
      </c>
      <c r="B90" s="4">
        <v>7</v>
      </c>
      <c r="C90" s="4">
        <v>2</v>
      </c>
      <c r="D90" s="4">
        <v>2</v>
      </c>
      <c r="E90" s="4">
        <v>1</v>
      </c>
      <c r="F90" s="4">
        <v>1</v>
      </c>
      <c r="G90" s="8" t="s">
        <v>48</v>
      </c>
      <c r="H90" s="4">
        <v>61</v>
      </c>
      <c r="I90" s="18"/>
      <c r="J90" s="18"/>
    </row>
    <row r="91" spans="1:10" x14ac:dyDescent="0.2">
      <c r="A91" s="4">
        <v>2</v>
      </c>
      <c r="B91" s="4">
        <v>7</v>
      </c>
      <c r="C91" s="4">
        <v>3</v>
      </c>
      <c r="D91" s="4"/>
      <c r="E91" s="4"/>
      <c r="F91" s="4"/>
      <c r="G91" s="8" t="s">
        <v>95</v>
      </c>
      <c r="H91" s="4">
        <v>62</v>
      </c>
      <c r="I91" s="17">
        <f>I92+I93</f>
        <v>432.2</v>
      </c>
      <c r="J91" s="17">
        <f>J92+J93</f>
        <v>356.5</v>
      </c>
    </row>
    <row r="92" spans="1:10" ht="14.25" customHeight="1" x14ac:dyDescent="0.2">
      <c r="A92" s="4">
        <v>2</v>
      </c>
      <c r="B92" s="4">
        <v>7</v>
      </c>
      <c r="C92" s="4">
        <v>3</v>
      </c>
      <c r="D92" s="4">
        <v>1</v>
      </c>
      <c r="E92" s="4">
        <v>1</v>
      </c>
      <c r="F92" s="4">
        <v>1</v>
      </c>
      <c r="G92" s="8" t="s">
        <v>16</v>
      </c>
      <c r="H92" s="4">
        <v>63</v>
      </c>
      <c r="I92" s="18">
        <v>432.2</v>
      </c>
      <c r="J92" s="18">
        <v>356.5</v>
      </c>
    </row>
    <row r="93" spans="1:10" ht="18.7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2</v>
      </c>
      <c r="G93" s="8" t="s">
        <v>15</v>
      </c>
      <c r="H93" s="4">
        <v>64</v>
      </c>
      <c r="I93" s="18"/>
      <c r="J93" s="18"/>
    </row>
    <row r="94" spans="1:10" x14ac:dyDescent="0.2">
      <c r="A94" s="1">
        <v>2</v>
      </c>
      <c r="B94" s="1">
        <v>8</v>
      </c>
      <c r="C94" s="4"/>
      <c r="D94" s="4"/>
      <c r="E94" s="4"/>
      <c r="F94" s="4"/>
      <c r="G94" s="9" t="s">
        <v>94</v>
      </c>
      <c r="H94" s="1">
        <v>65</v>
      </c>
      <c r="I94" s="16">
        <f>I95+I99</f>
        <v>4677.7999999999993</v>
      </c>
      <c r="J94" s="16">
        <f>J95+J99</f>
        <v>3765.2999999999997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/>
      <c r="F95" s="4"/>
      <c r="G95" s="8" t="s">
        <v>93</v>
      </c>
      <c r="H95" s="4">
        <v>66</v>
      </c>
      <c r="I95" s="17">
        <f>I96+I97+I98</f>
        <v>4236.3999999999996</v>
      </c>
      <c r="J95" s="17">
        <f>J96+J97+J98</f>
        <v>3531.1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1</v>
      </c>
      <c r="G96" s="8" t="s">
        <v>81</v>
      </c>
      <c r="H96" s="4">
        <v>67</v>
      </c>
      <c r="I96" s="18"/>
      <c r="J96" s="18"/>
    </row>
    <row r="97" spans="1:10" ht="22.5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2</v>
      </c>
      <c r="G97" s="8" t="s">
        <v>49</v>
      </c>
      <c r="H97" s="4">
        <v>68</v>
      </c>
      <c r="I97" s="18">
        <v>4236.3999999999996</v>
      </c>
      <c r="J97" s="18">
        <v>3531.1</v>
      </c>
    </row>
    <row r="98" spans="1:10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3</v>
      </c>
      <c r="G98" s="8" t="s">
        <v>110</v>
      </c>
      <c r="H98" s="4">
        <v>69</v>
      </c>
      <c r="I98" s="18"/>
      <c r="J98" s="18"/>
    </row>
    <row r="99" spans="1:10" ht="15.75" customHeight="1" x14ac:dyDescent="0.2">
      <c r="A99" s="4">
        <v>2</v>
      </c>
      <c r="B99" s="4">
        <v>8</v>
      </c>
      <c r="C99" s="4">
        <v>1</v>
      </c>
      <c r="D99" s="4">
        <v>2</v>
      </c>
      <c r="E99" s="4">
        <v>1</v>
      </c>
      <c r="F99" s="4">
        <v>1</v>
      </c>
      <c r="G99" s="8" t="s">
        <v>50</v>
      </c>
      <c r="H99" s="4">
        <v>70</v>
      </c>
      <c r="I99" s="18">
        <v>441.4</v>
      </c>
      <c r="J99" s="18">
        <v>234.2</v>
      </c>
    </row>
    <row r="100" spans="1:10" ht="42" customHeight="1" x14ac:dyDescent="0.2">
      <c r="A100" s="1">
        <v>3</v>
      </c>
      <c r="B100" s="1">
        <v>1</v>
      </c>
      <c r="C100" s="1"/>
      <c r="D100" s="1"/>
      <c r="E100" s="1"/>
      <c r="F100" s="1"/>
      <c r="G100" s="9" t="s">
        <v>111</v>
      </c>
      <c r="H100" s="1">
        <v>71</v>
      </c>
      <c r="I100" s="16">
        <f>I101+I119+I124+I126+I128</f>
        <v>10124</v>
      </c>
      <c r="J100" s="16">
        <f>J101+J119+J124+J126+J128</f>
        <v>5625.9</v>
      </c>
    </row>
    <row r="101" spans="1:10" ht="30.75" customHeight="1" x14ac:dyDescent="0.2">
      <c r="A101" s="4">
        <v>3</v>
      </c>
      <c r="B101" s="4">
        <v>1</v>
      </c>
      <c r="C101" s="4">
        <v>1</v>
      </c>
      <c r="D101" s="4"/>
      <c r="E101" s="4"/>
      <c r="F101" s="4"/>
      <c r="G101" s="8" t="s">
        <v>124</v>
      </c>
      <c r="H101" s="4">
        <v>72</v>
      </c>
      <c r="I101" s="17">
        <f>I102+I104+I108+I113+I117</f>
        <v>9990.7000000000007</v>
      </c>
      <c r="J101" s="17">
        <f>J102+J104+J108+J113+J117</f>
        <v>5566</v>
      </c>
    </row>
    <row r="102" spans="1:10" x14ac:dyDescent="0.2">
      <c r="A102" s="4">
        <v>3</v>
      </c>
      <c r="B102" s="4">
        <v>1</v>
      </c>
      <c r="C102" s="4">
        <v>1</v>
      </c>
      <c r="D102" s="4">
        <v>1</v>
      </c>
      <c r="E102" s="4"/>
      <c r="F102" s="4"/>
      <c r="G102" s="8" t="s">
        <v>51</v>
      </c>
      <c r="H102" s="4">
        <v>73</v>
      </c>
      <c r="I102" s="17">
        <f>I103</f>
        <v>23.4</v>
      </c>
      <c r="J102" s="17">
        <f>J103</f>
        <v>23.4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>
        <v>1</v>
      </c>
      <c r="F103" s="4">
        <v>1</v>
      </c>
      <c r="G103" s="8" t="s">
        <v>51</v>
      </c>
      <c r="H103" s="4">
        <v>74</v>
      </c>
      <c r="I103" s="18">
        <v>23.4</v>
      </c>
      <c r="J103" s="18">
        <v>23.4</v>
      </c>
    </row>
    <row r="104" spans="1:10" ht="22.5" x14ac:dyDescent="0.2">
      <c r="A104" s="4">
        <v>3</v>
      </c>
      <c r="B104" s="4">
        <v>1</v>
      </c>
      <c r="C104" s="4">
        <v>1</v>
      </c>
      <c r="D104" s="4">
        <v>2</v>
      </c>
      <c r="E104" s="4"/>
      <c r="F104" s="4"/>
      <c r="G104" s="8" t="s">
        <v>92</v>
      </c>
      <c r="H104" s="4">
        <v>75</v>
      </c>
      <c r="I104" s="17">
        <f>I105+I106+I107</f>
        <v>9134.2000000000007</v>
      </c>
      <c r="J104" s="17">
        <f>J105+J106+J107</f>
        <v>4938.8999999999996</v>
      </c>
    </row>
    <row r="105" spans="1:10" ht="16.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1</v>
      </c>
      <c r="G105" s="8" t="s">
        <v>52</v>
      </c>
      <c r="H105" s="4">
        <v>76</v>
      </c>
      <c r="I105" s="18">
        <v>238.1</v>
      </c>
      <c r="J105" s="18">
        <v>186.9</v>
      </c>
    </row>
    <row r="106" spans="1:10" ht="23.2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2</v>
      </c>
      <c r="G106" s="8" t="s">
        <v>53</v>
      </c>
      <c r="H106" s="4">
        <v>77</v>
      </c>
      <c r="I106" s="18">
        <v>2766.3</v>
      </c>
      <c r="J106" s="18">
        <v>1827.5</v>
      </c>
    </row>
    <row r="107" spans="1:10" ht="26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3</v>
      </c>
      <c r="G107" s="8" t="s">
        <v>54</v>
      </c>
      <c r="H107" s="4">
        <v>78</v>
      </c>
      <c r="I107" s="18">
        <v>6129.8</v>
      </c>
      <c r="J107" s="18">
        <v>2924.5</v>
      </c>
    </row>
    <row r="108" spans="1:10" ht="22.5" x14ac:dyDescent="0.2">
      <c r="A108" s="4">
        <v>3</v>
      </c>
      <c r="B108" s="4">
        <v>1</v>
      </c>
      <c r="C108" s="4">
        <v>1</v>
      </c>
      <c r="D108" s="4">
        <v>3</v>
      </c>
      <c r="E108" s="4"/>
      <c r="F108" s="4"/>
      <c r="G108" s="8" t="s">
        <v>120</v>
      </c>
      <c r="H108" s="4">
        <v>79</v>
      </c>
      <c r="I108" s="17">
        <f>I109+I110+I111+I112</f>
        <v>301.60000000000002</v>
      </c>
      <c r="J108" s="17">
        <f>J109+J110+J111+J112</f>
        <v>178.6</v>
      </c>
    </row>
    <row r="109" spans="1:10" ht="25.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1</v>
      </c>
      <c r="G109" s="8" t="s">
        <v>55</v>
      </c>
      <c r="H109" s="4">
        <v>80</v>
      </c>
      <c r="I109" s="18">
        <v>102</v>
      </c>
      <c r="J109" s="18">
        <v>32</v>
      </c>
    </row>
    <row r="110" spans="1:10" ht="23.2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2</v>
      </c>
      <c r="G110" s="8" t="s">
        <v>56</v>
      </c>
      <c r="H110" s="4">
        <v>81</v>
      </c>
      <c r="I110" s="18">
        <v>73.3</v>
      </c>
      <c r="J110" s="18">
        <v>58.1</v>
      </c>
    </row>
    <row r="111" spans="1:10" ht="21.7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3</v>
      </c>
      <c r="G111" s="8" t="s">
        <v>57</v>
      </c>
      <c r="H111" s="4">
        <v>82</v>
      </c>
      <c r="I111" s="18"/>
      <c r="J111" s="18"/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4</v>
      </c>
      <c r="G112" s="8" t="s">
        <v>112</v>
      </c>
      <c r="H112" s="4">
        <v>83</v>
      </c>
      <c r="I112" s="18">
        <v>126.3</v>
      </c>
      <c r="J112" s="18">
        <v>88.5</v>
      </c>
    </row>
    <row r="113" spans="1:10" ht="22.5" x14ac:dyDescent="0.2">
      <c r="A113" s="4">
        <v>3</v>
      </c>
      <c r="B113" s="4">
        <v>1</v>
      </c>
      <c r="C113" s="4">
        <v>1</v>
      </c>
      <c r="D113" s="4">
        <v>4</v>
      </c>
      <c r="E113" s="4"/>
      <c r="F113" s="4"/>
      <c r="G113" s="8" t="s">
        <v>121</v>
      </c>
      <c r="H113" s="4">
        <v>84</v>
      </c>
      <c r="I113" s="17">
        <f>I114+I115+I116</f>
        <v>0</v>
      </c>
      <c r="J113" s="17">
        <f>J114+J115+J116</f>
        <v>0</v>
      </c>
    </row>
    <row r="114" spans="1:10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1</v>
      </c>
      <c r="G114" s="8" t="s">
        <v>58</v>
      </c>
      <c r="H114" s="4">
        <v>85</v>
      </c>
      <c r="I114" s="18"/>
      <c r="J114" s="18"/>
    </row>
    <row r="115" spans="1:10" ht="25.5" customHeight="1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2</v>
      </c>
      <c r="G115" s="8" t="s">
        <v>59</v>
      </c>
      <c r="H115" s="4">
        <v>86</v>
      </c>
      <c r="I115" s="18"/>
      <c r="J115" s="18"/>
    </row>
    <row r="116" spans="1:10" ht="18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3</v>
      </c>
      <c r="G116" s="8" t="s">
        <v>60</v>
      </c>
      <c r="H116" s="4">
        <v>87</v>
      </c>
      <c r="I116" s="18"/>
      <c r="J116" s="18"/>
    </row>
    <row r="117" spans="1:10" ht="24.75" customHeight="1" x14ac:dyDescent="0.2">
      <c r="A117" s="4">
        <v>3</v>
      </c>
      <c r="B117" s="4">
        <v>1</v>
      </c>
      <c r="C117" s="4">
        <v>1</v>
      </c>
      <c r="D117" s="4">
        <v>5</v>
      </c>
      <c r="E117" s="4"/>
      <c r="F117" s="4"/>
      <c r="G117" s="8" t="s">
        <v>61</v>
      </c>
      <c r="H117" s="4">
        <v>88</v>
      </c>
      <c r="I117" s="17">
        <f>I118</f>
        <v>531.5</v>
      </c>
      <c r="J117" s="17">
        <f>J118</f>
        <v>425.1</v>
      </c>
    </row>
    <row r="118" spans="1:10" ht="25.5" customHeight="1" x14ac:dyDescent="0.2">
      <c r="A118" s="4">
        <v>3</v>
      </c>
      <c r="B118" s="4">
        <v>1</v>
      </c>
      <c r="C118" s="4">
        <v>1</v>
      </c>
      <c r="D118" s="4">
        <v>5</v>
      </c>
      <c r="E118" s="4">
        <v>1</v>
      </c>
      <c r="F118" s="4">
        <v>1</v>
      </c>
      <c r="G118" s="8" t="s">
        <v>62</v>
      </c>
      <c r="H118" s="4">
        <v>89</v>
      </c>
      <c r="I118" s="18">
        <v>531.5</v>
      </c>
      <c r="J118" s="18">
        <v>425.1</v>
      </c>
    </row>
    <row r="119" spans="1:10" ht="25.5" customHeight="1" x14ac:dyDescent="0.2">
      <c r="A119" s="4">
        <v>3</v>
      </c>
      <c r="B119" s="4">
        <v>1</v>
      </c>
      <c r="C119" s="4">
        <v>2</v>
      </c>
      <c r="D119" s="4"/>
      <c r="E119" s="4"/>
      <c r="F119" s="4"/>
      <c r="G119" s="8" t="s">
        <v>122</v>
      </c>
      <c r="H119" s="4">
        <v>90</v>
      </c>
      <c r="I119" s="17">
        <f>I120+I121+I122+I123</f>
        <v>133.30000000000001</v>
      </c>
      <c r="J119" s="17">
        <f>J120+J121+J122+J123</f>
        <v>59.900000000000006</v>
      </c>
    </row>
    <row r="120" spans="1:10" ht="36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2</v>
      </c>
      <c r="G120" s="8" t="s">
        <v>63</v>
      </c>
      <c r="H120" s="4">
        <v>91</v>
      </c>
      <c r="I120" s="18">
        <v>70.5</v>
      </c>
      <c r="J120" s="18">
        <v>26.3</v>
      </c>
    </row>
    <row r="121" spans="1:10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3</v>
      </c>
      <c r="G121" s="8" t="s">
        <v>64</v>
      </c>
      <c r="H121" s="4">
        <v>92</v>
      </c>
      <c r="I121" s="18"/>
      <c r="J121" s="18"/>
    </row>
    <row r="122" spans="1:10" ht="22.5" customHeight="1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4</v>
      </c>
      <c r="G122" s="8" t="s">
        <v>65</v>
      </c>
      <c r="H122" s="4">
        <v>93</v>
      </c>
      <c r="I122" s="18"/>
      <c r="J122" s="18"/>
    </row>
    <row r="123" spans="1:10" ht="24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5</v>
      </c>
      <c r="G123" s="8" t="s">
        <v>82</v>
      </c>
      <c r="H123" s="4">
        <v>94</v>
      </c>
      <c r="I123" s="18">
        <v>62.8</v>
      </c>
      <c r="J123" s="18">
        <v>33.6</v>
      </c>
    </row>
    <row r="124" spans="1:10" x14ac:dyDescent="0.2">
      <c r="A124" s="4">
        <v>3</v>
      </c>
      <c r="B124" s="4">
        <v>1</v>
      </c>
      <c r="C124" s="4">
        <v>3</v>
      </c>
      <c r="D124" s="4"/>
      <c r="E124" s="4"/>
      <c r="F124" s="4"/>
      <c r="G124" s="8" t="s">
        <v>66</v>
      </c>
      <c r="H124" s="4">
        <v>95</v>
      </c>
      <c r="I124" s="17">
        <f>I125</f>
        <v>0</v>
      </c>
      <c r="J124" s="17">
        <f>J125</f>
        <v>0</v>
      </c>
    </row>
    <row r="125" spans="1:10" x14ac:dyDescent="0.2">
      <c r="A125" s="4">
        <v>3</v>
      </c>
      <c r="B125" s="4">
        <v>1</v>
      </c>
      <c r="C125" s="4">
        <v>3</v>
      </c>
      <c r="D125" s="4">
        <v>2</v>
      </c>
      <c r="E125" s="4">
        <v>1</v>
      </c>
      <c r="F125" s="4">
        <v>6</v>
      </c>
      <c r="G125" s="8" t="s">
        <v>67</v>
      </c>
      <c r="H125" s="4">
        <v>96</v>
      </c>
      <c r="I125" s="18"/>
      <c r="J125" s="18"/>
    </row>
    <row r="126" spans="1:10" ht="23.25" customHeight="1" x14ac:dyDescent="0.2">
      <c r="A126" s="4">
        <v>3</v>
      </c>
      <c r="B126" s="4">
        <v>1</v>
      </c>
      <c r="C126" s="4">
        <v>4</v>
      </c>
      <c r="D126" s="4"/>
      <c r="E126" s="4"/>
      <c r="F126" s="4"/>
      <c r="G126" s="8" t="s">
        <v>68</v>
      </c>
      <c r="H126" s="4">
        <v>97</v>
      </c>
      <c r="I126" s="17">
        <f>I127</f>
        <v>0</v>
      </c>
      <c r="J126" s="17">
        <f>J127</f>
        <v>0</v>
      </c>
    </row>
    <row r="127" spans="1:10" ht="23.25" customHeight="1" x14ac:dyDescent="0.2">
      <c r="A127" s="4">
        <v>3</v>
      </c>
      <c r="B127" s="4">
        <v>1</v>
      </c>
      <c r="C127" s="4">
        <v>4</v>
      </c>
      <c r="D127" s="4">
        <v>1</v>
      </c>
      <c r="E127" s="4">
        <v>1</v>
      </c>
      <c r="F127" s="4">
        <v>1</v>
      </c>
      <c r="G127" s="8" t="s">
        <v>68</v>
      </c>
      <c r="H127" s="4">
        <v>98</v>
      </c>
      <c r="I127" s="18"/>
      <c r="J127" s="18"/>
    </row>
    <row r="128" spans="1:10" ht="35.25" customHeight="1" x14ac:dyDescent="0.2">
      <c r="A128" s="4">
        <v>3</v>
      </c>
      <c r="B128" s="4">
        <v>1</v>
      </c>
      <c r="C128" s="4">
        <v>5</v>
      </c>
      <c r="D128" s="4"/>
      <c r="E128" s="4"/>
      <c r="F128" s="4"/>
      <c r="G128" s="8" t="s">
        <v>123</v>
      </c>
      <c r="H128" s="4">
        <v>99</v>
      </c>
      <c r="I128" s="17">
        <f>(I129+I130+I131)</f>
        <v>0</v>
      </c>
      <c r="J128" s="17">
        <f>(J129+J130+J131)</f>
        <v>0</v>
      </c>
    </row>
    <row r="129" spans="1:10" ht="21.7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1</v>
      </c>
      <c r="G129" s="8" t="s">
        <v>69</v>
      </c>
      <c r="H129" s="4">
        <v>100</v>
      </c>
      <c r="I129" s="18"/>
      <c r="J129" s="18"/>
    </row>
    <row r="130" spans="1:10" ht="21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2</v>
      </c>
      <c r="G130" s="8" t="s">
        <v>70</v>
      </c>
      <c r="H130" s="4">
        <v>101</v>
      </c>
      <c r="I130" s="18"/>
      <c r="J130" s="18"/>
    </row>
    <row r="131" spans="1:10" ht="25.5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3</v>
      </c>
      <c r="G131" s="8" t="s">
        <v>71</v>
      </c>
      <c r="H131" s="4">
        <v>102</v>
      </c>
      <c r="I131" s="18"/>
      <c r="J131" s="18"/>
    </row>
    <row r="132" spans="1:10" ht="15.75" customHeight="1" x14ac:dyDescent="0.2">
      <c r="A132" s="1"/>
      <c r="B132" s="1"/>
      <c r="C132" s="1"/>
      <c r="D132" s="1"/>
      <c r="E132" s="1"/>
      <c r="F132" s="1"/>
      <c r="G132" s="9" t="s">
        <v>91</v>
      </c>
      <c r="H132" s="1">
        <v>103</v>
      </c>
      <c r="I132" s="16">
        <f>I30+I100</f>
        <v>74251.000000000015</v>
      </c>
      <c r="J132" s="16">
        <f>J30+J100</f>
        <v>59034.200000000004</v>
      </c>
    </row>
    <row r="133" spans="1:10" ht="40.5" customHeight="1" x14ac:dyDescent="0.2">
      <c r="A133" s="1">
        <v>3</v>
      </c>
      <c r="B133" s="1">
        <v>2</v>
      </c>
      <c r="C133" s="4"/>
      <c r="D133" s="4"/>
      <c r="E133" s="4"/>
      <c r="F133" s="4"/>
      <c r="G133" s="9" t="s">
        <v>119</v>
      </c>
      <c r="H133" s="1">
        <v>104</v>
      </c>
      <c r="I133" s="16">
        <f>I134+I138</f>
        <v>0</v>
      </c>
      <c r="J133" s="16">
        <f>J134+J138</f>
        <v>0</v>
      </c>
    </row>
    <row r="134" spans="1:10" ht="33.75" x14ac:dyDescent="0.2">
      <c r="A134" s="4">
        <v>3</v>
      </c>
      <c r="B134" s="4">
        <v>2</v>
      </c>
      <c r="C134" s="4">
        <v>1</v>
      </c>
      <c r="D134" s="4"/>
      <c r="E134" s="4"/>
      <c r="F134" s="4"/>
      <c r="G134" s="8" t="s">
        <v>118</v>
      </c>
      <c r="H134" s="4">
        <v>105</v>
      </c>
      <c r="I134" s="17">
        <f>I135+I136+I137</f>
        <v>0</v>
      </c>
      <c r="J134" s="17">
        <f>J135+J136+J137</f>
        <v>0</v>
      </c>
    </row>
    <row r="135" spans="1:10" x14ac:dyDescent="0.2">
      <c r="A135" s="4">
        <v>3</v>
      </c>
      <c r="B135" s="4">
        <v>2</v>
      </c>
      <c r="C135" s="4">
        <v>1</v>
      </c>
      <c r="D135" s="4">
        <v>5</v>
      </c>
      <c r="E135" s="4">
        <v>1</v>
      </c>
      <c r="F135" s="4">
        <v>1</v>
      </c>
      <c r="G135" s="8" t="s">
        <v>72</v>
      </c>
      <c r="H135" s="4">
        <v>106</v>
      </c>
      <c r="I135" s="18"/>
      <c r="J135" s="18"/>
    </row>
    <row r="136" spans="1:10" ht="22.5" x14ac:dyDescent="0.2">
      <c r="A136" s="4">
        <v>3</v>
      </c>
      <c r="B136" s="4">
        <v>2</v>
      </c>
      <c r="C136" s="4">
        <v>1</v>
      </c>
      <c r="D136" s="4">
        <v>7</v>
      </c>
      <c r="E136" s="4">
        <v>1</v>
      </c>
      <c r="F136" s="4">
        <v>1</v>
      </c>
      <c r="G136" s="8" t="s">
        <v>73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2</v>
      </c>
      <c r="G137" s="8" t="s">
        <v>74</v>
      </c>
      <c r="H137" s="4">
        <v>108</v>
      </c>
      <c r="I137" s="18"/>
      <c r="J137" s="18"/>
    </row>
    <row r="138" spans="1:10" ht="33.75" x14ac:dyDescent="0.2">
      <c r="A138" s="4">
        <v>3</v>
      </c>
      <c r="B138" s="4">
        <v>2</v>
      </c>
      <c r="C138" s="4">
        <v>2</v>
      </c>
      <c r="D138" s="4"/>
      <c r="E138" s="4"/>
      <c r="F138" s="4"/>
      <c r="G138" s="8" t="s">
        <v>117</v>
      </c>
      <c r="H138" s="4">
        <v>109</v>
      </c>
      <c r="I138" s="17">
        <f>I139+I140+I141</f>
        <v>0</v>
      </c>
      <c r="J138" s="17">
        <f>J139+J140+J141</f>
        <v>0</v>
      </c>
    </row>
    <row r="139" spans="1:10" x14ac:dyDescent="0.2">
      <c r="A139" s="4">
        <v>3</v>
      </c>
      <c r="B139" s="4">
        <v>2</v>
      </c>
      <c r="C139" s="4">
        <v>2</v>
      </c>
      <c r="D139" s="4">
        <v>5</v>
      </c>
      <c r="E139" s="4">
        <v>1</v>
      </c>
      <c r="F139" s="4">
        <v>1</v>
      </c>
      <c r="G139" s="8" t="s">
        <v>75</v>
      </c>
      <c r="H139" s="4">
        <v>110</v>
      </c>
      <c r="I139" s="18"/>
      <c r="J139" s="18"/>
    </row>
    <row r="140" spans="1:10" ht="22.5" x14ac:dyDescent="0.2">
      <c r="A140" s="4">
        <v>3</v>
      </c>
      <c r="B140" s="4">
        <v>2</v>
      </c>
      <c r="C140" s="4">
        <v>2</v>
      </c>
      <c r="D140" s="4">
        <v>7</v>
      </c>
      <c r="E140" s="4">
        <v>1</v>
      </c>
      <c r="F140" s="4">
        <v>1</v>
      </c>
      <c r="G140" s="8" t="s">
        <v>73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2</v>
      </c>
      <c r="G141" s="8" t="s">
        <v>74</v>
      </c>
      <c r="H141" s="4">
        <v>112</v>
      </c>
      <c r="I141" s="18"/>
      <c r="J141" s="18"/>
    </row>
    <row r="142" spans="1:10" ht="30" customHeight="1" x14ac:dyDescent="0.2">
      <c r="A142" s="1">
        <v>3</v>
      </c>
      <c r="B142" s="1">
        <v>3</v>
      </c>
      <c r="C142" s="4"/>
      <c r="D142" s="4"/>
      <c r="E142" s="4"/>
      <c r="F142" s="4"/>
      <c r="G142" s="9" t="s">
        <v>116</v>
      </c>
      <c r="H142" s="1">
        <v>113</v>
      </c>
      <c r="I142" s="16">
        <f>I143+I148</f>
        <v>1836.7</v>
      </c>
      <c r="J142" s="16">
        <f>J143+J148</f>
        <v>1815.2</v>
      </c>
    </row>
    <row r="143" spans="1:10" ht="45" customHeight="1" x14ac:dyDescent="0.2">
      <c r="A143" s="4">
        <v>3</v>
      </c>
      <c r="B143" s="4">
        <v>3</v>
      </c>
      <c r="C143" s="4">
        <v>1</v>
      </c>
      <c r="D143" s="4"/>
      <c r="E143" s="4"/>
      <c r="F143" s="4"/>
      <c r="G143" s="8" t="s">
        <v>115</v>
      </c>
      <c r="H143" s="4">
        <v>114</v>
      </c>
      <c r="I143" s="17">
        <f>I144+I145+I146+I147</f>
        <v>1836.7</v>
      </c>
      <c r="J143" s="17">
        <f>J144+J145+J146+J147</f>
        <v>1815.2</v>
      </c>
    </row>
    <row r="144" spans="1:10" ht="15" customHeight="1" x14ac:dyDescent="0.2">
      <c r="A144" s="4">
        <v>3</v>
      </c>
      <c r="B144" s="4">
        <v>3</v>
      </c>
      <c r="C144" s="4">
        <v>1</v>
      </c>
      <c r="D144" s="4">
        <v>4</v>
      </c>
      <c r="E144" s="4">
        <v>1</v>
      </c>
      <c r="F144" s="4">
        <v>1</v>
      </c>
      <c r="G144" s="8" t="s">
        <v>76</v>
      </c>
      <c r="H144" s="4">
        <v>115</v>
      </c>
      <c r="I144" s="18"/>
      <c r="J144" s="18"/>
    </row>
    <row r="145" spans="1:10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2</v>
      </c>
      <c r="G145" s="8" t="s">
        <v>77</v>
      </c>
      <c r="H145" s="4">
        <v>116</v>
      </c>
      <c r="I145" s="18">
        <v>1836.7</v>
      </c>
      <c r="J145" s="18">
        <v>1815.2</v>
      </c>
    </row>
    <row r="146" spans="1:10" ht="22.5" x14ac:dyDescent="0.2">
      <c r="A146" s="4">
        <v>3</v>
      </c>
      <c r="B146" s="4">
        <v>3</v>
      </c>
      <c r="C146" s="4">
        <v>1</v>
      </c>
      <c r="D146" s="4">
        <v>7</v>
      </c>
      <c r="E146" s="4">
        <v>1</v>
      </c>
      <c r="F146" s="4">
        <v>1</v>
      </c>
      <c r="G146" s="8" t="s">
        <v>78</v>
      </c>
      <c r="H146" s="4">
        <v>117</v>
      </c>
      <c r="I146" s="18"/>
      <c r="J146" s="18"/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2</v>
      </c>
      <c r="G147" s="8" t="s">
        <v>79</v>
      </c>
      <c r="H147" s="4">
        <v>118</v>
      </c>
      <c r="I147" s="18"/>
      <c r="J147" s="18"/>
    </row>
    <row r="148" spans="1:10" ht="43.5" customHeight="1" x14ac:dyDescent="0.2">
      <c r="A148" s="4">
        <v>3</v>
      </c>
      <c r="B148" s="4">
        <v>3</v>
      </c>
      <c r="C148" s="4">
        <v>2</v>
      </c>
      <c r="D148" s="4"/>
      <c r="E148" s="4"/>
      <c r="F148" s="4"/>
      <c r="G148" s="8" t="s">
        <v>114</v>
      </c>
      <c r="H148" s="4">
        <v>119</v>
      </c>
      <c r="I148" s="17">
        <f>I149+I150+I151+I152</f>
        <v>0</v>
      </c>
      <c r="J148" s="17">
        <f>J149+J150+J151+J152</f>
        <v>0</v>
      </c>
    </row>
    <row r="149" spans="1:10" ht="15.75" customHeight="1" x14ac:dyDescent="0.2">
      <c r="A149" s="4">
        <v>3</v>
      </c>
      <c r="B149" s="4">
        <v>3</v>
      </c>
      <c r="C149" s="4">
        <v>2</v>
      </c>
      <c r="D149" s="4">
        <v>4</v>
      </c>
      <c r="E149" s="4">
        <v>1</v>
      </c>
      <c r="F149" s="4">
        <v>1</v>
      </c>
      <c r="G149" s="8" t="s">
        <v>76</v>
      </c>
      <c r="H149" s="4">
        <v>120</v>
      </c>
      <c r="I149" s="18"/>
      <c r="J149" s="18"/>
    </row>
    <row r="150" spans="1:10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2</v>
      </c>
      <c r="G150" s="8" t="s">
        <v>77</v>
      </c>
      <c r="H150" s="4">
        <v>121</v>
      </c>
      <c r="I150" s="18"/>
      <c r="J150" s="18"/>
    </row>
    <row r="151" spans="1:10" ht="22.5" x14ac:dyDescent="0.2">
      <c r="A151" s="4">
        <v>3</v>
      </c>
      <c r="B151" s="4">
        <v>3</v>
      </c>
      <c r="C151" s="4">
        <v>2</v>
      </c>
      <c r="D151" s="4">
        <v>7</v>
      </c>
      <c r="E151" s="4">
        <v>1</v>
      </c>
      <c r="F151" s="4">
        <v>1</v>
      </c>
      <c r="G151" s="8" t="s">
        <v>78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2</v>
      </c>
      <c r="G152" s="8" t="s">
        <v>79</v>
      </c>
      <c r="H152" s="4">
        <v>123</v>
      </c>
      <c r="I152" s="18"/>
      <c r="J152" s="18"/>
    </row>
    <row r="153" spans="1:10" ht="21" x14ac:dyDescent="0.2">
      <c r="A153" s="4"/>
      <c r="B153" s="4"/>
      <c r="C153" s="4"/>
      <c r="D153" s="4"/>
      <c r="E153" s="4"/>
      <c r="F153" s="4"/>
      <c r="G153" s="9" t="s">
        <v>113</v>
      </c>
      <c r="H153" s="1">
        <v>124</v>
      </c>
      <c r="I153" s="16">
        <f>I132+I133+I142</f>
        <v>76087.700000000012</v>
      </c>
      <c r="J153" s="16">
        <f>J132+J133+J142</f>
        <v>60849.4</v>
      </c>
    </row>
  </sheetData>
  <sheetProtection selectLockedCells="1"/>
  <mergeCells count="28">
    <mergeCell ref="G7:J7"/>
    <mergeCell ref="B24:H24"/>
    <mergeCell ref="A29:F29"/>
    <mergeCell ref="I26:I28"/>
    <mergeCell ref="G10:J10"/>
    <mergeCell ref="I1:N1"/>
    <mergeCell ref="I2:N2"/>
    <mergeCell ref="D9:L9"/>
    <mergeCell ref="G5:J5"/>
    <mergeCell ref="G4:J4"/>
    <mergeCell ref="G3:J3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B22:H22"/>
    <mergeCell ref="I17:J17"/>
    <mergeCell ref="I16:N16"/>
    <mergeCell ref="G8:J8"/>
    <mergeCell ref="B18:L18"/>
    <mergeCell ref="B19:M19"/>
    <mergeCell ref="G20:J20"/>
    <mergeCell ref="G12:I12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Mindaugas Matusevicius</cp:lastModifiedBy>
  <cp:lastPrinted>2023-10-19T05:44:57Z</cp:lastPrinted>
  <dcterms:created xsi:type="dcterms:W3CDTF">2004-04-20T08:38:47Z</dcterms:created>
  <dcterms:modified xsi:type="dcterms:W3CDTF">2023-10-19T05:45:03Z</dcterms:modified>
</cp:coreProperties>
</file>