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1 M. 4 ketv ataskaita\Ataskaitos siuntimui\"/>
    </mc:Choice>
  </mc:AlternateContent>
  <xr:revisionPtr revIDLastSave="0" documentId="8_{5D0C432B-D6B1-48CF-AF9E-EE8A8FF8A0CA}" xr6:coauthVersionLast="47" xr6:coauthVersionMax="47" xr10:uidLastSave="{00000000-0000-0000-0000-000000000000}"/>
  <bookViews>
    <workbookView xWindow="-120" yWindow="-120" windowWidth="19440" windowHeight="10440"/>
  </bookViews>
  <sheets>
    <sheet name="2-sav." sheetId="1" r:id="rId1"/>
  </sheets>
  <definedNames>
    <definedName name="_xlnm.Print_Titles" localSheetId="0">'2-sav.'!$23:$27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/>
  <c r="I36" i="1"/>
  <c r="I35" i="1"/>
  <c r="J146" i="1"/>
  <c r="I146" i="1"/>
  <c r="J141" i="1"/>
  <c r="J140" i="1"/>
  <c r="I141" i="1"/>
  <c r="I140" i="1"/>
  <c r="J136" i="1"/>
  <c r="I136" i="1"/>
  <c r="J132" i="1"/>
  <c r="I132" i="1"/>
  <c r="I131" i="1"/>
  <c r="J122" i="1"/>
  <c r="I122" i="1"/>
  <c r="J117" i="1"/>
  <c r="I117" i="1"/>
  <c r="J100" i="1"/>
  <c r="I100" i="1"/>
  <c r="J93" i="1"/>
  <c r="J92" i="1"/>
  <c r="I93" i="1"/>
  <c r="I92" i="1"/>
  <c r="J81" i="1"/>
  <c r="J77" i="1"/>
  <c r="J70" i="1"/>
  <c r="I81" i="1"/>
  <c r="J78" i="1"/>
  <c r="I78" i="1"/>
  <c r="I77" i="1"/>
  <c r="I60" i="1"/>
  <c r="I53" i="1"/>
  <c r="I52" i="1"/>
  <c r="J102" i="1"/>
  <c r="J99" i="1"/>
  <c r="J98" i="1"/>
  <c r="J111" i="1"/>
  <c r="J115" i="1"/>
  <c r="J124" i="1"/>
  <c r="J126" i="1"/>
  <c r="I102" i="1"/>
  <c r="I99" i="1"/>
  <c r="I98" i="1"/>
  <c r="I111" i="1"/>
  <c r="I115" i="1"/>
  <c r="I124" i="1"/>
  <c r="I126" i="1"/>
  <c r="J30" i="1"/>
  <c r="J33" i="1"/>
  <c r="J29" i="1"/>
  <c r="J54" i="1"/>
  <c r="J53" i="1"/>
  <c r="J52" i="1"/>
  <c r="J57" i="1"/>
  <c r="J60" i="1"/>
  <c r="J64" i="1"/>
  <c r="J67" i="1"/>
  <c r="J66" i="1"/>
  <c r="J71" i="1"/>
  <c r="J74" i="1"/>
  <c r="J85" i="1"/>
  <c r="J89" i="1"/>
  <c r="I30" i="1"/>
  <c r="I33" i="1"/>
  <c r="I54" i="1"/>
  <c r="I57" i="1"/>
  <c r="I64" i="1"/>
  <c r="I67" i="1"/>
  <c r="I66" i="1"/>
  <c r="I71" i="1"/>
  <c r="I74" i="1"/>
  <c r="I85" i="1"/>
  <c r="I84" i="1"/>
  <c r="I89" i="1"/>
  <c r="J131" i="1"/>
  <c r="I29" i="1"/>
  <c r="J84" i="1"/>
  <c r="J28" i="1"/>
  <c r="J130" i="1"/>
  <c r="J151" i="1"/>
  <c r="I70" i="1"/>
  <c r="I28" i="1"/>
  <c r="I130" i="1"/>
  <c r="I151" i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<sst xmlns="http://schemas.openxmlformats.org/spreadsheetml/2006/main" count="150" uniqueCount="139">
  <si>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</si>
  <si>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</si>
  <si>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</si>
  <si>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</si>
  <si>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</si>
  <si>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</si>
  <si>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</si>
  <si>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</si>
  <si>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</si>
  <si>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</si>
  <si>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</si>
  <si>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</si>
  <si>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</si>
  <si>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</si>
  <si>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</si>
  <si>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</si>
  <si>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</si>
  <si>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</si>
  <si>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</si>
  <si>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</si>
  <si>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</si>
  <si>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</si>
  <si>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</si>
  <si>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</si>
  <si>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</si>
  <si>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</si>
  <si>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</si>
  <si>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</si>
  <si>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</si>
  <si>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</si>
  <si>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</si>
  <si>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</si>
  <si>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</si>
  <si>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</si>
  <si>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</si>
  <si>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</si>
  <si>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</si>
  <si>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</si>
  <si>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</si>
  <si>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</si>
  <si>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</si>
  <si>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</si>
  <si>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</si>
  <si>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</si>
  <si>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</si>
  <si>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</si>
  <si>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</si>
  <si>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</si>
  <si>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</si>
  <si>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</si>
  <si>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</si>
  <si>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</si>
  <si>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</si>
  <si>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</si>
  <si>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</si>
  <si>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</si>
  <si>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</si>
  <si>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</si>
  <si>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</si>
  <si>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</si>
  <si>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</si>
  <si>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</si>
  <si>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</si>
  <si>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</si>
  <si>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</si>
  <si>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</si>
  <si>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</si>
  <si>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</si>
  <si>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</si>
  <si>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</si>
  <si>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</si>
  <si>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</si>
  <si>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</si>
  <si>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</si>
  <si>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</si>
  <si>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</si>
  <si>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</si>
  <si>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</si>
  <si>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</si>
  <si>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</si>
  <si>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</si>
  <si>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</si>
  <si>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</si>
  <si>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</si>
  <si>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</si>
  <si>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</si>
  <si>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</si>
  <si>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</si>
  <si>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</si>
  <si>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</si>
  <si>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</si>
  <si>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</si>
  <si>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</si>
  <si>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</si>
  <si>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</si>
  <si>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</si>
  <si>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</si>
  <si>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</si>
  <si>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</si>
  <si>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</si>
  <si>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</si>
  <si>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</si>
  <si>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</si>
  <si>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</si>
  <si>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</si>
  <si>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</si>
  <si>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</si>
  <si>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</si>
  <si>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</si>
  <si>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</si>
  <si>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</si>
  <si>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</si>
  <si>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</si>
  <si>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</si>
  <si>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</si>
  <si>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</si>
  <si>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</si>
  <si>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</si>
  <si>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</si>
  <si>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</si>
  <si>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</si>
  <si>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</si>
  <si>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</si>
  <si>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</si>
  <si>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</si>
  <si>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</si>
  <si>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</si>
  <si>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</si>
  <si>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</si>
  <si>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</si>
  <si>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</si>
  <si>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</si>
  <si>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</si>
  <si>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</si>
  <si>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Kėdainiai</t>
  </si>
  <si>
    <t>Administracijos  direktorius                                                                                     Arūnas Kacevičius</t>
  </si>
  <si>
    <t>BIUDŽETO IŠLAIDŲ SĄMATOS VYKDYMO 2021 M. GRUODŽIO 31 D.</t>
  </si>
  <si>
    <t>metinė</t>
  </si>
  <si>
    <t xml:space="preserve">2022 M. SAUSIO 21 D.   Nr.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</si>
</sst>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zoomScale="148" zoomScaleNormal="148" workbookViewId="0">
      <selection activeCell="P25" sqref="P25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2" t="s">
        <v>89</v>
      </c>
      <c r="J1" s="22"/>
      <c r="K1" s="22"/>
      <c r="L1" s="22"/>
      <c r="M1" s="22"/>
      <c r="N1" s="22"/>
    </row>
    <row r="2" spans="4:14" ht="12.75" customHeight="1" x14ac:dyDescent="0.2">
      <c r="I2" s="23" t="s">
        <v>21</v>
      </c>
      <c r="J2" s="23"/>
      <c r="K2" s="23"/>
      <c r="L2" s="23"/>
      <c r="M2" s="23"/>
      <c r="N2" s="23"/>
    </row>
    <row r="3" spans="4:14" ht="19.149999999999999" customHeight="1" x14ac:dyDescent="0.2">
      <c r="I3" s="27" t="s">
        <v>130</v>
      </c>
      <c r="J3" s="28"/>
      <c r="K3" s="28"/>
      <c r="L3" s="28"/>
      <c r="M3" s="28"/>
      <c r="N3" s="28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26" t="s">
        <v>132</v>
      </c>
      <c r="H5" s="26"/>
      <c r="I5" s="26"/>
      <c r="J5" s="26"/>
      <c r="K5" s="10"/>
      <c r="L5" s="10"/>
      <c r="M5" s="10"/>
      <c r="N5" s="10"/>
    </row>
    <row r="6" spans="4:14" x14ac:dyDescent="0.2">
      <c r="G6" s="25" t="s">
        <v>22</v>
      </c>
      <c r="H6" s="25"/>
      <c r="I6" s="25"/>
      <c r="J6" s="25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24" t="s">
        <v>136</v>
      </c>
      <c r="E8" s="24"/>
      <c r="F8" s="24"/>
      <c r="G8" s="24"/>
      <c r="H8" s="24"/>
      <c r="I8" s="24"/>
      <c r="J8" s="24"/>
      <c r="K8" s="24"/>
      <c r="L8" s="24"/>
      <c r="M8" s="10"/>
      <c r="N8" s="10"/>
    </row>
    <row r="9" spans="4:14" ht="12.75" customHeight="1" x14ac:dyDescent="0.2">
      <c r="G9" s="24" t="s">
        <v>23</v>
      </c>
      <c r="H9" s="24"/>
      <c r="I9" s="24"/>
      <c r="J9" s="24"/>
      <c r="K9" s="24"/>
      <c r="L9" s="24"/>
      <c r="M9" s="10"/>
      <c r="N9" s="10"/>
    </row>
    <row r="10" spans="4:14" ht="12.75" customHeight="1" x14ac:dyDescent="0.2">
      <c r="G10" s="19" t="s">
        <v>137</v>
      </c>
      <c r="H10" s="19"/>
      <c r="I10" s="19"/>
      <c r="J10" s="19"/>
      <c r="K10" s="12"/>
      <c r="L10" s="12"/>
      <c r="M10" s="10"/>
      <c r="N10" s="10"/>
    </row>
    <row r="11" spans="4:14" x14ac:dyDescent="0.2">
      <c r="G11" s="20" t="s">
        <v>26</v>
      </c>
      <c r="H11" s="20"/>
      <c r="I11" s="21"/>
      <c r="J11" s="21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40" t="s">
        <v>138</v>
      </c>
      <c r="H13" s="30"/>
      <c r="I13" s="30"/>
      <c r="J13" s="10"/>
      <c r="K13" s="10"/>
      <c r="L13" s="10"/>
      <c r="M13" s="10"/>
      <c r="N13" s="10"/>
    </row>
    <row r="14" spans="4:14" ht="12.75" customHeight="1" x14ac:dyDescent="0.2">
      <c r="G14" s="31" t="s">
        <v>24</v>
      </c>
      <c r="H14" s="31"/>
      <c r="I14" s="31"/>
      <c r="J14" s="10"/>
      <c r="K14" s="10"/>
      <c r="L14" s="10"/>
      <c r="M14" s="10"/>
      <c r="N14" s="10"/>
    </row>
    <row r="15" spans="4:14" ht="13.5" customHeight="1" x14ac:dyDescent="0.2">
      <c r="G15" s="30" t="s">
        <v>134</v>
      </c>
      <c r="H15" s="30"/>
      <c r="I15" s="30"/>
      <c r="J15" s="10"/>
      <c r="K15" s="10"/>
      <c r="L15" s="10"/>
      <c r="M15" s="10"/>
      <c r="N15" s="10"/>
    </row>
    <row r="16" spans="4:14" ht="12" customHeight="1" x14ac:dyDescent="0.2">
      <c r="G16" s="31" t="s">
        <v>19</v>
      </c>
      <c r="H16" s="31"/>
      <c r="I16" s="31"/>
      <c r="J16" s="10"/>
      <c r="K16" s="10"/>
      <c r="L16" s="10"/>
      <c r="M16" s="10"/>
      <c r="N16" s="10"/>
    </row>
    <row r="17" spans="1:14" ht="13.5" customHeight="1" x14ac:dyDescent="0.2">
      <c r="I17" s="23"/>
      <c r="J17" s="23"/>
      <c r="K17" s="23"/>
      <c r="L17" s="23"/>
      <c r="M17" s="23"/>
      <c r="N17" s="23"/>
    </row>
    <row r="18" spans="1:14" x14ac:dyDescent="0.2">
      <c r="B18" s="11"/>
      <c r="C18" s="11"/>
      <c r="D18" s="11"/>
      <c r="E18" s="11"/>
      <c r="F18" s="11"/>
      <c r="G18" s="11"/>
      <c r="H18" s="11"/>
      <c r="I18" s="33" t="s">
        <v>13</v>
      </c>
      <c r="J18" s="34"/>
      <c r="K18" s="6">
        <v>23</v>
      </c>
    </row>
    <row r="20" spans="1:14" x14ac:dyDescent="0.2">
      <c r="B20" s="41" t="s">
        <v>133</v>
      </c>
      <c r="C20" s="41"/>
      <c r="D20" s="41"/>
      <c r="E20" s="41"/>
      <c r="F20" s="41"/>
      <c r="G20" s="41"/>
      <c r="H20" s="41"/>
      <c r="I20" s="33" t="s">
        <v>12</v>
      </c>
      <c r="J20" s="34"/>
      <c r="K20" s="6"/>
      <c r="L20" s="6"/>
      <c r="M20" s="6"/>
      <c r="N20" s="6"/>
    </row>
    <row r="21" spans="1:14" x14ac:dyDescent="0.2">
      <c r="B21" s="42"/>
      <c r="C21" s="42"/>
      <c r="D21" s="42"/>
      <c r="E21" s="42"/>
      <c r="F21" s="42"/>
      <c r="G21" s="42"/>
      <c r="H21" s="42"/>
    </row>
    <row r="22" spans="1:14" x14ac:dyDescent="0.2">
      <c r="B22" s="35" t="s">
        <v>0</v>
      </c>
      <c r="C22" s="35"/>
      <c r="D22" s="35"/>
      <c r="E22" s="35"/>
      <c r="F22" s="35"/>
      <c r="G22" s="35"/>
      <c r="H22" s="35"/>
    </row>
    <row r="23" spans="1:14" ht="13.15" customHeight="1" x14ac:dyDescent="0.2">
      <c r="J23" s="14" t="s">
        <v>88</v>
      </c>
    </row>
    <row r="24" spans="1:14" ht="12" customHeight="1" x14ac:dyDescent="0.2">
      <c r="A24" s="45" t="s">
        <v>11</v>
      </c>
      <c r="B24" s="45"/>
      <c r="C24" s="45"/>
      <c r="D24" s="45"/>
      <c r="E24" s="45"/>
      <c r="F24" s="45"/>
      <c r="G24" s="48" t="s">
        <v>10</v>
      </c>
      <c r="H24" s="51" t="s">
        <v>14</v>
      </c>
      <c r="I24" s="37" t="s">
        <v>28</v>
      </c>
      <c r="J24" s="37" t="s">
        <v>27</v>
      </c>
    </row>
    <row r="25" spans="1:14" x14ac:dyDescent="0.2">
      <c r="A25" s="46"/>
      <c r="B25" s="46"/>
      <c r="C25" s="46"/>
      <c r="D25" s="46"/>
      <c r="E25" s="46"/>
      <c r="F25" s="46"/>
      <c r="G25" s="49"/>
      <c r="H25" s="52"/>
      <c r="I25" s="38"/>
      <c r="J25" s="38"/>
    </row>
    <row r="26" spans="1:14" ht="27" customHeight="1" x14ac:dyDescent="0.2">
      <c r="A26" s="47"/>
      <c r="B26" s="47"/>
      <c r="C26" s="47"/>
      <c r="D26" s="47"/>
      <c r="E26" s="47"/>
      <c r="F26" s="47"/>
      <c r="G26" s="50"/>
      <c r="H26" s="53"/>
      <c r="I26" s="39"/>
      <c r="J26" s="39"/>
    </row>
    <row r="27" spans="1:14" ht="12.75" customHeight="1" x14ac:dyDescent="0.2">
      <c r="A27" s="36">
        <v>1</v>
      </c>
      <c r="B27" s="36"/>
      <c r="C27" s="36"/>
      <c r="D27" s="36"/>
      <c r="E27" s="36"/>
      <c r="F27" s="36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59327.099999999991</v>
      </c>
      <c r="J28" s="15">
        <f>J29+J35+J52+J66+J70+J84+J92</f>
        <v>57467.299999999996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37077.5</v>
      </c>
      <c r="J29" s="16">
        <f>J30+J33</f>
        <v>36859.4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36505.1</v>
      </c>
      <c r="J30" s="17">
        <f>J31+J32</f>
        <v>36300.1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36505.1</v>
      </c>
      <c r="J31" s="18">
        <v>36300.1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572.4</v>
      </c>
      <c r="J33" s="17">
        <f>J34</f>
        <v>559.29999999999995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572.4</v>
      </c>
      <c r="J34" s="18">
        <v>559.29999999999995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12626.7</v>
      </c>
      <c r="J35" s="16">
        <f>J36</f>
        <v>11720.599999999999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12626.7</v>
      </c>
      <c r="J36" s="17">
        <f>J37+J38+J39+J40+J41+J42+J43+J44+J45+J46+J47+J48+J49+J50+J51</f>
        <v>11720.599999999999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542.4</v>
      </c>
      <c r="J37" s="18">
        <v>462.1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84.5</v>
      </c>
      <c r="J38" s="18">
        <v>76.099999999999994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84.6</v>
      </c>
      <c r="J39" s="18">
        <v>81.3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552</v>
      </c>
      <c r="J40" s="18">
        <v>535.29999999999995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61.9</v>
      </c>
      <c r="J41" s="18">
        <v>60.3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10.199999999999999</v>
      </c>
      <c r="J42" s="18">
        <v>6.7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3081.2</v>
      </c>
      <c r="J43" s="18">
        <v>2969.4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118.1</v>
      </c>
      <c r="J44" s="18">
        <v>115.7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2028.5</v>
      </c>
      <c r="J45" s="18">
        <v>1946.4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102.1</v>
      </c>
      <c r="J46" s="18">
        <v>93.6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25.9</v>
      </c>
      <c r="J47" s="18">
        <v>19.8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1696.7</v>
      </c>
      <c r="J48" s="18">
        <v>1636.4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417.6</v>
      </c>
      <c r="J49" s="18">
        <v>406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56.3</v>
      </c>
      <c r="J50" s="18">
        <v>51.8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3764.7</v>
      </c>
      <c r="J51" s="18">
        <v>3259.7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70</v>
      </c>
      <c r="J52" s="16">
        <f>J53+J64</f>
        <v>54.6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70</v>
      </c>
      <c r="J53" s="17">
        <f>J54+J57+J60</f>
        <v>54.6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70</v>
      </c>
      <c r="J57" s="17">
        <f>J58+J59</f>
        <v>54.6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70</v>
      </c>
      <c r="J59" s="18">
        <v>54.6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48.1</v>
      </c>
      <c r="J70" s="16">
        <f>J71+J74+J77</f>
        <v>48.1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/>
      <c r="J72" s="18"/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48.1</v>
      </c>
      <c r="J77" s="17">
        <f>J78+J81</f>
        <v>48.1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48.1</v>
      </c>
      <c r="J81" s="17">
        <f>J82+J83</f>
        <v>48.1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48.1</v>
      </c>
      <c r="J83" s="18">
        <v>48.1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4615.2</v>
      </c>
      <c r="J84" s="16">
        <f>J85+J88+J89</f>
        <v>4196.3999999999996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4174.3999999999996</v>
      </c>
      <c r="J85" s="17">
        <f>J86+J87</f>
        <v>3765.6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4022</v>
      </c>
      <c r="J86" s="18">
        <v>3620.6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152.4</v>
      </c>
      <c r="J87" s="18">
        <v>145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440.8</v>
      </c>
      <c r="J89" s="17">
        <f>J90+J91</f>
        <v>430.8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440.8</v>
      </c>
      <c r="J90" s="18">
        <v>430.8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4889.6000000000004</v>
      </c>
      <c r="J92" s="16">
        <f>J93+J97</f>
        <v>4588.2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4593.1000000000004</v>
      </c>
      <c r="J93" s="17">
        <f>J94+J95+J96</f>
        <v>4355.2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4593.1000000000004</v>
      </c>
      <c r="J95" s="18">
        <v>4355.2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296.5</v>
      </c>
      <c r="J97" s="18">
        <v>233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11622.5</v>
      </c>
      <c r="J98" s="16">
        <f>J99+J117+J122+J124+J126</f>
        <v>8861.9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11356.3</v>
      </c>
      <c r="J99" s="17">
        <f>J100+J102+J106+J111+J115</f>
        <v>8632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5</v>
      </c>
      <c r="J100" s="17">
        <f>J101</f>
        <v>5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5</v>
      </c>
      <c r="J101" s="18">
        <v>5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10395.700000000001</v>
      </c>
      <c r="J102" s="17">
        <f>J103+J104+J105</f>
        <v>8121.4000000000005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178.5</v>
      </c>
      <c r="J103" s="18">
        <v>146.4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3777</v>
      </c>
      <c r="J104" s="18">
        <v>3256.4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6440.2</v>
      </c>
      <c r="J105" s="18">
        <v>4718.6000000000004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460.29999999999995</v>
      </c>
      <c r="J106" s="17">
        <f>J107+J108+J109+J110</f>
        <v>390.8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12.9</v>
      </c>
      <c r="J107" s="18">
        <v>12.9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277.8</v>
      </c>
      <c r="J108" s="18">
        <v>214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169.6</v>
      </c>
      <c r="J110" s="18">
        <v>163.9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495.3</v>
      </c>
      <c r="J115" s="17">
        <f>J116</f>
        <v>114.8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495.3</v>
      </c>
      <c r="J116" s="18">
        <v>114.8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266.2</v>
      </c>
      <c r="J117" s="17">
        <f>J118+J119+J120+J121</f>
        <v>229.89999999999998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45.6</v>
      </c>
      <c r="J118" s="18">
        <v>45.2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220.6</v>
      </c>
      <c r="J121" s="18">
        <v>184.7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70949.599999999991</v>
      </c>
      <c r="J130" s="16">
        <f>J28+J98</f>
        <v>66329.2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2426.6</v>
      </c>
      <c r="J140" s="16">
        <f>J141+J146</f>
        <v>2426.6999999999998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2426.6</v>
      </c>
      <c r="J141" s="17">
        <f>J142+J143+J144+J145</f>
        <v>2426.6999999999998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1000</v>
      </c>
      <c r="J142" s="18">
        <v>1000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1426.6</v>
      </c>
      <c r="J143" s="18">
        <v>1426.7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73376.2</v>
      </c>
      <c r="J151" s="16">
        <f>J130+J131+J140</f>
        <v>68755.899999999994</v>
      </c>
    </row>
    <row r="154" spans="1:12" x14ac:dyDescent="0.2">
      <c r="B154" s="43" t="s">
        <v>135</v>
      </c>
      <c r="C154" s="44"/>
      <c r="D154" s="44"/>
      <c r="E154" s="44"/>
      <c r="F154" s="44"/>
      <c r="G154" s="44"/>
      <c r="H154" s="44"/>
      <c r="I154" s="44"/>
      <c r="J154" s="44"/>
      <c r="K154" s="44"/>
      <c r="L154" s="44"/>
    </row>
    <row r="155" spans="1:12" x14ac:dyDescent="0.2">
      <c r="B155" s="29" t="s">
        <v>25</v>
      </c>
      <c r="C155" s="29"/>
      <c r="D155" s="29"/>
      <c r="E155" s="29"/>
      <c r="F155" s="29"/>
      <c r="G155" s="29"/>
      <c r="H155" s="29"/>
      <c r="I155" s="29"/>
      <c r="J155" s="29"/>
      <c r="K155" s="29"/>
      <c r="L155" s="29"/>
    </row>
    <row r="156" spans="1:12" x14ac:dyDescent="0.2">
      <c r="B156" s="32" t="s">
        <v>20</v>
      </c>
      <c r="C156" s="32"/>
      <c r="D156" s="32"/>
      <c r="E156" s="32"/>
      <c r="F156" s="32"/>
      <c r="G156" s="32"/>
    </row>
  </sheetData>
  <sheetProtection selectLockedCells="1"/>
  <mergeCells count="28"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0:J10"/>
    <mergeCell ref="G11:J11"/>
    <mergeCell ref="I1:N1"/>
    <mergeCell ref="I2:N2"/>
    <mergeCell ref="D8:L8"/>
    <mergeCell ref="G9:L9"/>
    <mergeCell ref="G6:J6"/>
    <mergeCell ref="G5:J5"/>
    <mergeCell ref="I3:N3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2020-04-10T10:15:49Z</cp:lastPrinted>
  <dcterms:created xsi:type="dcterms:W3CDTF">2004-04-20T08:38:47Z</dcterms:created>
  <dcterms:modified xsi:type="dcterms:W3CDTF">2022-01-24T15:04:14Z</dcterms:modified>
</cp:coreProperties>
</file>