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MANO DOKUMENTAI\ATASKAITOS\2020 m. ATASKAITOS\2020 M. 4 ketv ataskaitos\Internetinis puslapis\"/>
    </mc:Choice>
  </mc:AlternateContent>
  <xr:revisionPtr revIDLastSave="0" documentId="13_ncr:1_{2974B5B8-147A-4891-8B94-690BF1E0537B}" xr6:coauthVersionLast="46" xr6:coauthVersionMax="46" xr10:uidLastSave="{00000000-0000-0000-0000-000000000000}"/>
  <bookViews>
    <workbookView xWindow="-108" yWindow="-108" windowWidth="30936" windowHeight="16896" xr2:uid="{00000000-000D-0000-FFFF-FFFF00000000}"/>
  </bookViews>
  <sheets>
    <sheet name="1-sav.(pajamos)" sheetId="1" r:id="rId1"/>
  </sheets>
  <definedNames>
    <definedName name="_xlnm.Print_Titles" localSheetId="0">'1-sav.(pajamos)'!$22:$25</definedName>
  </definedNames>
  <calcPr calcId="191029"/>
</workbook>
</file>

<file path=xl/calcChain.xml><?xml version="1.0" encoding="utf-8"?>
<calcChain xmlns="http://schemas.openxmlformats.org/spreadsheetml/2006/main">
  <c r="J87" i="1" l="1"/>
  <c r="J55" i="1"/>
  <c r="J82" i="1"/>
  <c r="J78" i="1" s="1"/>
  <c r="I82" i="1"/>
  <c r="I78" i="1" s="1"/>
  <c r="J46" i="1"/>
  <c r="I46" i="1"/>
  <c r="J58" i="1"/>
  <c r="J57" i="1" s="1"/>
  <c r="J67" i="1"/>
  <c r="I67" i="1"/>
  <c r="J73" i="1"/>
  <c r="I73" i="1"/>
  <c r="J91" i="1"/>
  <c r="J89" i="1" s="1"/>
  <c r="J88" i="1" s="1"/>
  <c r="I91" i="1"/>
  <c r="J95" i="1"/>
  <c r="I95" i="1"/>
  <c r="J99" i="1"/>
  <c r="I99" i="1"/>
  <c r="J104" i="1"/>
  <c r="I104" i="1"/>
  <c r="J109" i="1"/>
  <c r="I109" i="1"/>
  <c r="J116" i="1"/>
  <c r="J115" i="1"/>
  <c r="J114" i="1" s="1"/>
  <c r="I116" i="1"/>
  <c r="I115" i="1" s="1"/>
  <c r="J126" i="1"/>
  <c r="J125" i="1"/>
  <c r="I126" i="1"/>
  <c r="I125" i="1"/>
  <c r="I122" i="1"/>
  <c r="I121" i="1" s="1"/>
  <c r="I120" i="1" s="1"/>
  <c r="J30" i="1"/>
  <c r="J29" i="1" s="1"/>
  <c r="J26" i="1" s="1"/>
  <c r="I30" i="1"/>
  <c r="I29" i="1" s="1"/>
  <c r="J122" i="1"/>
  <c r="J121" i="1"/>
  <c r="J120" i="1" s="1"/>
  <c r="J35" i="1"/>
  <c r="I35" i="1"/>
  <c r="I58" i="1"/>
  <c r="I57" i="1" s="1"/>
  <c r="J27" i="1"/>
  <c r="J40" i="1"/>
  <c r="J43" i="1"/>
  <c r="J51" i="1"/>
  <c r="I27" i="1"/>
  <c r="I40" i="1"/>
  <c r="I43" i="1"/>
  <c r="I51" i="1"/>
  <c r="I50" i="1"/>
  <c r="I66" i="1"/>
  <c r="I39" i="1" l="1"/>
  <c r="I65" i="1"/>
  <c r="J50" i="1"/>
  <c r="J49" i="1" s="1"/>
  <c r="J39" i="1" s="1"/>
  <c r="J113" i="1" s="1"/>
  <c r="J131" i="1" s="1"/>
  <c r="I89" i="1"/>
  <c r="I88" i="1" s="1"/>
  <c r="I49" i="1"/>
  <c r="J66" i="1"/>
  <c r="J65" i="1" s="1"/>
  <c r="I26" i="1"/>
  <c r="I113" i="1" s="1"/>
  <c r="I114" i="1"/>
  <c r="I131" i="1" l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<sst xmlns="http://schemas.openxmlformats.org/spreadsheetml/2006/main" count="127" uniqueCount="123">
  <si>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</si>
  <si>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</si>
  <si>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</si>
  <si>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</si>
  <si>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</si>
  <si>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</si>
  <si>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</si>
  <si>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</si>
  <si>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</si>
  <si>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</si>
  <si>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</si>
  <si>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</si>
  <si>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</si>
  <si>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</si>
  <si>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</si>
  <si>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</si>
  <si>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</si>
  <si>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</si>
  <si>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</si>
  <si>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</si>
  <si>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</si>
  <si>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</si>
  <si>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</si>
  <si>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</si>
  <si>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</si>
  <si>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</si>
  <si>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</si>
  <si>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</si>
  <si>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</si>
  <si>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</si>
  <si>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</si>
  <si>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</si>
  <si>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</si>
  <si>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</si>
  <si>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</si>
  <si>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</si>
  <si>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</si>
  <si>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</si>
  <si>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</si>
  <si>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</si>
  <si>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</si>
  <si>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</si>
  <si>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</si>
  <si>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</si>
  <si>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</si>
  <si>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</si>
  <si>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</si>
  <si>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</si>
  <si>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</si>
  <si>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</si>
  <si>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</si>
  <si>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</si>
  <si>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</si>
  <si>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</si>
  <si>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</si>
  <si>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</si>
  <si>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</si>
  <si>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</si>
  <si>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</si>
  <si>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</si>
  <si>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</si>
  <si>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</si>
  <si>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</si>
  <si>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</si>
  <si>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</si>
  <si>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</si>
  <si>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</si>
  <si>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</si>
  <si>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</si>
  <si>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</si>
  <si>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</si>
  <si>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</si>
  <si>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</si>
  <si>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</si>
  <si>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</si>
  <si>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</si>
  <si>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</si>
  <si>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</si>
  <si>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</si>
  <si>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</si>
  <si>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</si>
  <si>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</si>
  <si>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</si>
  <si>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</si>
  <si>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</si>
  <si>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</si>
  <si>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</si>
  <si>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</si>
  <si>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</si>
  <si>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</si>
  <si>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</si>
  <si>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</si>
  <si>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</si>
  <si>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</si>
  <si>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</si>
  <si>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</si>
  <si>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</si>
  <si>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</si>
  <si>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</si>
  <si>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</si>
  <si>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</si>
  <si>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</si>
  <si>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</si>
  <si>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</si>
  <si>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</si>
  <si>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</si>
  <si>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</si>
  <si>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</si>
  <si>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</si>
  <si>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</si>
  <si>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</si>
  <si>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</si>
  <si>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</si>
  <si>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</si>
  <si>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</si>
  <si>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 xml:space="preserve">(Lietuvos Respublikos finansų ministro 2018 m. kovo 15 d. </t>
  </si>
  <si>
    <t xml:space="preserve"> įsakymo Nr.1K-114 redakcija)</t>
  </si>
  <si>
    <t>(tūkst. eurų)</t>
  </si>
  <si>
    <t>BIUDŽETO PAJAMŲ IR IŠLAIDŲ PLANO VYKDYMO 2020 M. GRUODŽIO MĖN. 31 D.</t>
  </si>
  <si>
    <t>Kėdainių rajono savivaldybės administracija  ,188768545</t>
  </si>
  <si>
    <t>METINĖ</t>
  </si>
  <si>
    <t>Kėdainiai</t>
  </si>
  <si>
    <t>2021 M. VASARIO MĖN. 4 D.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</si>
</sst>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49" fontId="1" fillId="0" borderId="5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5" xfId="0" applyBorder="1" applyAlignment="1"/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abSelected="1" topLeftCell="G1" zoomScale="126" zoomScaleNormal="126" workbookViewId="0">
      <selection activeCell="J101" sqref="J101"/>
    </sheetView>
  </sheetViews>
  <sheetFormatPr defaultRowHeight="12" x14ac:dyDescent="0.25"/>
  <cols>
    <col min="1" max="3" width="3" customWidth="1"/>
    <col min="4" max="6" width="3.140625" customWidth="1"/>
    <col min="7" max="7" width="34.71093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7109375" customWidth="1"/>
    <col min="14" max="14" width="5.42578125" customWidth="1"/>
  </cols>
  <sheetData>
    <row r="1" spans="2:11" x14ac:dyDescent="0.25">
      <c r="H1" s="21" t="s">
        <v>21</v>
      </c>
      <c r="I1" s="21"/>
      <c r="J1" s="21"/>
      <c r="K1" s="21"/>
    </row>
    <row r="2" spans="2:11" x14ac:dyDescent="0.25">
      <c r="H2" s="21" t="s">
        <v>22</v>
      </c>
      <c r="I2" s="21"/>
      <c r="J2" s="21"/>
      <c r="K2" s="21"/>
    </row>
    <row r="3" spans="2:11" x14ac:dyDescent="0.25">
      <c r="H3" s="12" t="s">
        <v>115</v>
      </c>
      <c r="I3" s="12"/>
      <c r="J3" s="12"/>
      <c r="K3" s="12"/>
    </row>
    <row r="4" spans="2:11" x14ac:dyDescent="0.25">
      <c r="H4" s="25" t="s">
        <v>116</v>
      </c>
      <c r="I4" s="25"/>
      <c r="J4" s="25"/>
    </row>
    <row r="5" spans="2:11" x14ac:dyDescent="0.25">
      <c r="H5" s="13"/>
      <c r="I5" s="13"/>
      <c r="J5" s="13"/>
    </row>
    <row r="6" spans="2:11" x14ac:dyDescent="0.25">
      <c r="D6" s="28" t="s">
        <v>119</v>
      </c>
      <c r="E6" s="28"/>
      <c r="F6" s="28"/>
      <c r="G6" s="28"/>
      <c r="H6" s="28"/>
      <c r="I6" s="28"/>
      <c r="J6" s="28"/>
    </row>
    <row r="7" spans="2:11" x14ac:dyDescent="0.25">
      <c r="D7" s="27" t="s">
        <v>18</v>
      </c>
      <c r="E7" s="27"/>
      <c r="F7" s="27"/>
      <c r="G7" s="27"/>
      <c r="H7" s="27"/>
      <c r="I7" s="27"/>
      <c r="J7" s="27"/>
    </row>
    <row r="9" spans="2:11" x14ac:dyDescent="0.25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5">
      <c r="B10" s="22" t="s">
        <v>25</v>
      </c>
      <c r="C10" s="29"/>
      <c r="D10" s="29"/>
      <c r="E10" s="29"/>
      <c r="F10" s="29"/>
      <c r="G10" s="29"/>
      <c r="H10" s="29"/>
      <c r="I10" s="29"/>
      <c r="J10" s="29"/>
      <c r="K10" s="29"/>
    </row>
    <row r="11" spans="2:11" x14ac:dyDescent="0.25">
      <c r="B11" s="11"/>
      <c r="C11" s="11"/>
      <c r="D11" s="11"/>
      <c r="E11" s="11"/>
      <c r="F11" s="11"/>
      <c r="G11" s="22" t="s">
        <v>120</v>
      </c>
      <c r="H11" s="29"/>
      <c r="I11" s="29"/>
      <c r="J11" s="11"/>
      <c r="K11" s="11"/>
    </row>
    <row r="12" spans="2:11" x14ac:dyDescent="0.25">
      <c r="G12" s="26" t="s">
        <v>29</v>
      </c>
      <c r="H12" s="26"/>
      <c r="I12" s="30"/>
      <c r="J12" s="9"/>
    </row>
    <row r="13" spans="2:11" x14ac:dyDescent="0.25">
      <c r="G13" s="9"/>
      <c r="H13" s="9"/>
      <c r="I13" s="9"/>
      <c r="J13" s="9"/>
    </row>
    <row r="14" spans="2:11" x14ac:dyDescent="0.25">
      <c r="G14" s="36" t="s">
        <v>122</v>
      </c>
      <c r="H14" s="36"/>
      <c r="I14" s="36"/>
      <c r="J14" s="9"/>
    </row>
    <row r="15" spans="2:11" x14ac:dyDescent="0.25">
      <c r="G15" s="26" t="s">
        <v>23</v>
      </c>
      <c r="H15" s="26"/>
      <c r="I15" s="26"/>
      <c r="J15" s="9"/>
    </row>
    <row r="16" spans="2:11" x14ac:dyDescent="0.25">
      <c r="G16" s="36" t="s">
        <v>121</v>
      </c>
      <c r="H16" s="36"/>
      <c r="I16" s="36"/>
      <c r="J16" s="9"/>
    </row>
    <row r="17" spans="1:11" x14ac:dyDescent="0.25">
      <c r="G17" s="26" t="s">
        <v>17</v>
      </c>
      <c r="H17" s="26"/>
      <c r="I17" s="26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23" t="s">
        <v>19</v>
      </c>
      <c r="I19" s="23"/>
      <c r="J19" s="24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117</v>
      </c>
    </row>
    <row r="22" spans="1:11" ht="12" customHeight="1" x14ac:dyDescent="0.25">
      <c r="A22" s="37" t="s">
        <v>1</v>
      </c>
      <c r="B22" s="38"/>
      <c r="C22" s="38"/>
      <c r="D22" s="38"/>
      <c r="E22" s="38"/>
      <c r="F22" s="38"/>
      <c r="G22" s="33" t="s">
        <v>2</v>
      </c>
      <c r="H22" s="46" t="s">
        <v>0</v>
      </c>
      <c r="I22" s="43" t="s">
        <v>3</v>
      </c>
      <c r="J22" s="43" t="s">
        <v>30</v>
      </c>
    </row>
    <row r="23" spans="1:11" x14ac:dyDescent="0.25">
      <c r="A23" s="39"/>
      <c r="B23" s="40"/>
      <c r="C23" s="40"/>
      <c r="D23" s="40"/>
      <c r="E23" s="40"/>
      <c r="F23" s="40"/>
      <c r="G23" s="34"/>
      <c r="H23" s="47"/>
      <c r="I23" s="44"/>
      <c r="J23" s="44"/>
    </row>
    <row r="24" spans="1:11" ht="10.95" customHeight="1" x14ac:dyDescent="0.25">
      <c r="A24" s="41"/>
      <c r="B24" s="42"/>
      <c r="C24" s="42"/>
      <c r="D24" s="42"/>
      <c r="E24" s="42"/>
      <c r="F24" s="42"/>
      <c r="G24" s="35"/>
      <c r="H24" s="48"/>
      <c r="I24" s="45"/>
      <c r="J24" s="45"/>
    </row>
    <row r="25" spans="1:11" x14ac:dyDescent="0.25">
      <c r="A25" s="31">
        <v>1</v>
      </c>
      <c r="B25" s="32"/>
      <c r="C25" s="32"/>
      <c r="D25" s="32"/>
      <c r="E25" s="32"/>
      <c r="F25" s="32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28614</v>
      </c>
      <c r="J26" s="15">
        <f>J27+J29+J35</f>
        <v>28114.600000000002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26827</v>
      </c>
      <c r="J27" s="18">
        <f>J28</f>
        <v>25381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26827</v>
      </c>
      <c r="J28" s="17">
        <v>25381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1597</v>
      </c>
      <c r="J29" s="18">
        <f>J30+J33+J34</f>
        <v>2536.6999999999998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600</v>
      </c>
      <c r="J30" s="16">
        <f>J31+J32</f>
        <v>955.3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549.70000000000005</v>
      </c>
      <c r="J31" s="17">
        <v>848.5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50.3</v>
      </c>
      <c r="J32" s="17">
        <v>106.8</v>
      </c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10</v>
      </c>
      <c r="J33" s="17">
        <v>14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987</v>
      </c>
      <c r="J34" s="17">
        <v>1567.4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190</v>
      </c>
      <c r="J35" s="18">
        <f>J36+J37+J38</f>
        <v>196.9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190</v>
      </c>
      <c r="J37" s="17">
        <v>196.9</v>
      </c>
    </row>
    <row r="38" spans="1:10" x14ac:dyDescent="0.25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2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35648.800000000003</v>
      </c>
      <c r="J39" s="18">
        <f>J40+J43+J46+J49</f>
        <v>35831.700000000004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35648.800000000003</v>
      </c>
      <c r="J49" s="18">
        <f>J50+J57</f>
        <v>35831.700000000004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28176.2</v>
      </c>
      <c r="J50" s="16">
        <f>J51+J55+J56</f>
        <v>28455.200000000004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18193.900000000001</v>
      </c>
      <c r="J51" s="16">
        <f>J52+J53+J54</f>
        <v>18098.300000000003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4608.3</v>
      </c>
      <c r="J52" s="17">
        <v>4513.1000000000004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13053.1</v>
      </c>
      <c r="J53" s="17">
        <v>13052.7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532.5</v>
      </c>
      <c r="J54" s="17">
        <v>532.5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6789.7</v>
      </c>
      <c r="J55" s="17">
        <f>6862.3+293.2</f>
        <v>7155.5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3192.6</v>
      </c>
      <c r="J56" s="17">
        <v>3201.4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7472.6</v>
      </c>
      <c r="J57" s="16">
        <f>J58+J63+J64</f>
        <v>7376.5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585</v>
      </c>
      <c r="J63" s="17">
        <v>544</v>
      </c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6887.6</v>
      </c>
      <c r="J64" s="17">
        <v>6832.5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3507.3999999999996</v>
      </c>
      <c r="J65" s="18">
        <f>J66+J78+J86+J87</f>
        <v>3676.5000000000005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431</v>
      </c>
      <c r="J66" s="18">
        <f>J67+J71+J72+J73+J77</f>
        <v>637.20000000000005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0.3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0.3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30</v>
      </c>
      <c r="J71" s="17">
        <v>31.2</v>
      </c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300</v>
      </c>
      <c r="J72" s="17">
        <v>485.5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101</v>
      </c>
      <c r="J73" s="16">
        <f>J74+J75+J76</f>
        <v>120.2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53.6</v>
      </c>
      <c r="J74" s="17">
        <v>57.5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47.4</v>
      </c>
      <c r="J75" s="17">
        <v>62.7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2988.7</v>
      </c>
      <c r="J78" s="18">
        <f>J79+J80+J81+J82+J85</f>
        <v>2979.6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189.3</v>
      </c>
      <c r="J79" s="17">
        <v>140.6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129.69999999999999</v>
      </c>
      <c r="J80" s="17">
        <v>141.1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1304.7</v>
      </c>
      <c r="J81" s="17">
        <v>1194.8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1365</v>
      </c>
      <c r="J82" s="16">
        <f>J83+J84</f>
        <v>1503.1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35</v>
      </c>
      <c r="J83" s="17">
        <v>44.8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1330</v>
      </c>
      <c r="J84" s="17">
        <v>1458.3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30</v>
      </c>
      <c r="J86" s="19">
        <v>52.3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57.7</v>
      </c>
      <c r="J87" s="19">
        <f>300.6-293.2</f>
        <v>7.4000000000000341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35</v>
      </c>
      <c r="J88" s="18">
        <f>J89+J104+J109+J112</f>
        <v>183.9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35</v>
      </c>
      <c r="J89" s="18">
        <f>J90+J91+J95+J99+J103</f>
        <v>183.4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>
        <v>35</v>
      </c>
      <c r="J90" s="17">
        <v>58.5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0</v>
      </c>
      <c r="J91" s="16">
        <f>J92+J93+J94</f>
        <v>124.9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/>
      <c r="J92" s="17">
        <v>90.5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/>
      <c r="J93" s="17">
        <v>32.9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>
        <v>1.5</v>
      </c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0.5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0.5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67805.2</v>
      </c>
      <c r="J113" s="18">
        <f>J26+J39+J65+J88</f>
        <v>67806.7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2098.6</v>
      </c>
      <c r="J114" s="18">
        <f>J115+J120</f>
        <v>3000.6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2098.6</v>
      </c>
      <c r="J120" s="18">
        <f>J121+J125</f>
        <v>3000.6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2098.6</v>
      </c>
      <c r="J121" s="18">
        <f>J122</f>
        <v>3000.6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2098.6</v>
      </c>
      <c r="J122" s="16">
        <f>J123+J124</f>
        <v>3000.6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>
        <v>1000</v>
      </c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2098.6</v>
      </c>
      <c r="J124" s="17">
        <v>2000.6</v>
      </c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7184.9</v>
      </c>
      <c r="J129" s="19">
        <v>7327.9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7184.9</v>
      </c>
      <c r="J130" s="19">
        <v>7327.9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77088.7</v>
      </c>
      <c r="J131" s="16">
        <f>J113+J114+J129</f>
        <v>78135.199999999997</v>
      </c>
    </row>
  </sheetData>
  <sheetProtection password="CEF7" sheet="1" selectLockedCells="1"/>
  <mergeCells count="20">
    <mergeCell ref="A25:F25"/>
    <mergeCell ref="G22:G24"/>
    <mergeCell ref="B10:K10"/>
    <mergeCell ref="G14:I14"/>
    <mergeCell ref="G15:I15"/>
    <mergeCell ref="G16:I16"/>
    <mergeCell ref="A22:F24"/>
    <mergeCell ref="I22:I24"/>
    <mergeCell ref="J22:J24"/>
    <mergeCell ref="H22:H24"/>
    <mergeCell ref="H1:K1"/>
    <mergeCell ref="B9:K9"/>
    <mergeCell ref="H19:J19"/>
    <mergeCell ref="H4:J4"/>
    <mergeCell ref="H2:K2"/>
    <mergeCell ref="G17:I17"/>
    <mergeCell ref="D7:J7"/>
    <mergeCell ref="D6:J6"/>
    <mergeCell ref="G11:I11"/>
    <mergeCell ref="G12:I12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2018-03-16T07:48:22Z</cp:lastPrinted>
  <dcterms:created xsi:type="dcterms:W3CDTF">2004-04-20T08:38:47Z</dcterms:created>
  <dcterms:modified xsi:type="dcterms:W3CDTF">2021-03-08T12:49:31Z</dcterms:modified>
</cp:coreProperties>
</file>